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Z:\ESTADOS FINANICEROS AL 31 DE MARZO 2023\ANEXO\"/>
    </mc:Choice>
  </mc:AlternateContent>
  <xr:revisionPtr revIDLastSave="0" documentId="13_ncr:1_{41D907E1-FED9-44F6-A919-88AE741A0852}" xr6:coauthVersionLast="36" xr6:coauthVersionMax="36" xr10:uidLastSave="{00000000-0000-0000-0000-000000000000}"/>
  <bookViews>
    <workbookView xWindow="0" yWindow="0" windowWidth="28800" windowHeight="12225"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I396" i="1" l="1"/>
  <c r="L362" i="1"/>
  <c r="M336" i="1"/>
  <c r="M265" i="1"/>
  <c r="P755" i="1" l="1"/>
  <c r="P751" i="1"/>
  <c r="N517" i="1"/>
  <c r="N478" i="1"/>
  <c r="M201" i="1"/>
  <c r="J201" i="1"/>
  <c r="K86" i="1"/>
  <c r="P760" i="1" l="1"/>
  <c r="P762" i="1"/>
  <c r="P763" i="1"/>
  <c r="P761" i="1"/>
  <c r="M319" i="1" l="1"/>
  <c r="M321" i="1"/>
  <c r="M323" i="1"/>
  <c r="M325" i="1"/>
  <c r="J107" i="1"/>
  <c r="J123" i="1"/>
  <c r="K74" i="1" l="1"/>
  <c r="M335" i="1" l="1"/>
  <c r="M333" i="1"/>
  <c r="M107" i="1" l="1"/>
  <c r="M123" i="1" l="1"/>
  <c r="M32" i="1"/>
  <c r="J32" i="1"/>
  <c r="P754" i="1" l="1"/>
  <c r="P756" i="1"/>
  <c r="L773" i="1"/>
  <c r="N773" i="1"/>
  <c r="L758" i="1"/>
  <c r="L766" i="1"/>
  <c r="N766" i="1"/>
  <c r="M773" i="1"/>
  <c r="N758" i="1"/>
  <c r="M743" i="1"/>
  <c r="M736" i="1"/>
  <c r="M728" i="1"/>
  <c r="L440" i="1"/>
  <c r="I440" i="1"/>
  <c r="M346" i="1"/>
  <c r="N775" i="1" l="1"/>
  <c r="L775" i="1"/>
  <c r="M745" i="1"/>
  <c r="P722" i="1" s="1"/>
  <c r="I434" i="1"/>
  <c r="L434" i="1"/>
  <c r="L424" i="1"/>
  <c r="I424" i="1"/>
  <c r="L410" i="1"/>
  <c r="I410" i="1"/>
  <c r="P742" i="1" l="1"/>
  <c r="P724" i="1"/>
  <c r="P731" i="1"/>
  <c r="P730" i="1"/>
  <c r="P726" i="1"/>
  <c r="P734" i="1"/>
  <c r="P766" i="1"/>
  <c r="P727" i="1"/>
  <c r="P725" i="1"/>
  <c r="P735" i="1"/>
  <c r="P741" i="1"/>
  <c r="P733" i="1"/>
  <c r="P739" i="1"/>
  <c r="P732" i="1"/>
  <c r="P721" i="1"/>
  <c r="P740" i="1"/>
  <c r="P738" i="1"/>
  <c r="P758" i="1"/>
  <c r="P773" i="1"/>
  <c r="P723" i="1"/>
  <c r="P775" i="1" l="1"/>
  <c r="P743" i="1"/>
  <c r="P736" i="1"/>
  <c r="P728" i="1"/>
  <c r="J235" i="1"/>
  <c r="M235" i="1"/>
  <c r="M227" i="1"/>
  <c r="J227" i="1"/>
  <c r="P745" i="1" l="1"/>
  <c r="N485" i="1"/>
  <c r="N508" i="1"/>
  <c r="N472" i="1"/>
  <c r="N465" i="1"/>
  <c r="L396" i="1" l="1"/>
  <c r="N367" i="1"/>
  <c r="M310" i="1" l="1"/>
  <c r="J195" i="1" l="1"/>
  <c r="I174" i="1"/>
  <c r="L174" i="1"/>
  <c r="M331" i="1" l="1"/>
  <c r="M329" i="1"/>
  <c r="M327" i="1"/>
  <c r="M195" i="1"/>
  <c r="M189" i="1"/>
  <c r="J189" i="1"/>
  <c r="M202" i="1" l="1"/>
  <c r="J202" i="1"/>
  <c r="L554" i="1"/>
  <c r="M294" i="1"/>
  <c r="L249" i="1"/>
  <c r="I249" i="1"/>
  <c r="K93" i="1"/>
  <c r="N368" i="1" l="1"/>
</calcChain>
</file>

<file path=xl/sharedStrings.xml><?xml version="1.0" encoding="utf-8"?>
<sst xmlns="http://schemas.openxmlformats.org/spreadsheetml/2006/main" count="768" uniqueCount="600">
  <si>
    <t>Activo</t>
  </si>
  <si>
    <t>a) NOTAS DE DESGLOSE</t>
  </si>
  <si>
    <t>Ingresos de Gestión</t>
  </si>
  <si>
    <t>Las cuentas que aparecen en el cuadro anterior no son exhaustivas y tienen como finalidad ejemplificar el formato que se sugiere para elaborar la nota.</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</si>
  <si>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</si>
  <si>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</si>
  <si>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</si>
  <si>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</si>
  <si>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</si>
  <si>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</si>
  <si>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</si>
  <si>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</si>
  <si>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</si>
  <si>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</si>
  <si>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Bienes Disponibles para su Transformación o Consumo (inventarios)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</si>
  <si>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</si>
  <si>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</si>
  <si>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</si>
  <si>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</si>
  <si>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</si>
  <si>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</si>
  <si>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</si>
  <si>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</si>
  <si>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</si>
  <si>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</si>
  <si>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</si>
  <si>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</si>
  <si>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</si>
  <si>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</si>
  <si>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c) NOTAS DE GESTIÓN ADMINISTRATIVA</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</si>
  <si>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</si>
  <si>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</si>
  <si>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</si>
  <si>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</si>
  <si>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</si>
  <si>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</si>
  <si>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</si>
  <si>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</si>
  <si>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</si>
  <si>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</si>
  <si>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</si>
  <si>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</si>
  <si>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</si>
  <si>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</si>
  <si>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</si>
  <si>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</si>
  <si>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</si>
  <si>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</si>
  <si>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</si>
  <si>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</si>
  <si>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</si>
  <si>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</si>
  <si>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</si>
  <si>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</si>
  <si>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</si>
  <si>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</si>
  <si>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</si>
  <si>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</si>
  <si>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</si>
  <si>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</si>
  <si>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9.</t>
  </si>
  <si>
    <t>8.</t>
  </si>
  <si>
    <t>7.</t>
  </si>
  <si>
    <t>6.</t>
  </si>
  <si>
    <t>5.</t>
  </si>
  <si>
    <t>4.</t>
  </si>
  <si>
    <t xml:space="preserve"> Introducción</t>
  </si>
  <si>
    <t xml:space="preserve">2.     </t>
  </si>
  <si>
    <t>Panorama Económico y Financiero</t>
  </si>
  <si>
    <t xml:space="preserve">3.     </t>
  </si>
  <si>
    <t>Autorización e Historia</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</si>
  <si>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</si>
  <si>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</si>
  <si>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</si>
  <si>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</si>
  <si>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</si>
  <si>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</si>
  <si>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</si>
  <si>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</si>
  <si>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</si>
  <si>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</si>
  <si>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</si>
  <si>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</si>
  <si>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</si>
  <si>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</si>
  <si>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</si>
  <si>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</si>
  <si>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</si>
  <si>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</si>
  <si>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</si>
  <si>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</si>
  <si>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</si>
  <si>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</si>
  <si>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</si>
  <si>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</si>
  <si>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</si>
  <si>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</si>
  <si>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</si>
  <si>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</si>
  <si>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</si>
  <si>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</si>
  <si>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</si>
  <si>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</si>
  <si>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</si>
  <si>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</si>
  <si>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</si>
  <si>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</si>
  <si>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</si>
  <si>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</si>
  <si>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</si>
  <si>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Proyección de la recaudación e ingresos en el mediano plazo.</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</si>
  <si>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</si>
  <si>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</si>
  <si>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</si>
  <si>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</si>
  <si>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</si>
  <si>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</si>
  <si>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</si>
  <si>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</si>
  <si>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</si>
  <si>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</si>
  <si>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</si>
  <si>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</si>
  <si>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</si>
  <si>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</si>
  <si>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</si>
  <si>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</si>
  <si>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</si>
  <si>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</si>
  <si>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</si>
  <si>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</si>
  <si>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</si>
  <si>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</si>
  <si>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</si>
  <si>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</si>
  <si>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</si>
  <si>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</si>
  <si>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</si>
  <si>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</si>
  <si>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</si>
  <si>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</si>
  <si>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</si>
  <si>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</si>
  <si>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</si>
  <si>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</si>
  <si>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</si>
  <si>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</si>
  <si>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</si>
  <si>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</si>
  <si>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</si>
  <si>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</si>
  <si>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</si>
  <si>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</si>
  <si>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</si>
  <si>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</si>
  <si>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</si>
  <si>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</si>
  <si>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</si>
  <si>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</si>
  <si>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</si>
  <si>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</si>
  <si>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</si>
  <si>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</si>
  <si>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</si>
  <si>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</si>
  <si>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</si>
  <si>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</si>
  <si>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</si>
  <si>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</si>
  <si>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</si>
  <si>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</si>
  <si>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</si>
  <si>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</si>
  <si>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</si>
  <si>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</si>
  <si>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</si>
  <si>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</si>
  <si>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</si>
  <si>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</si>
  <si>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</si>
  <si>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</si>
  <si>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</si>
  <si>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</si>
  <si>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</si>
  <si>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</si>
  <si>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</si>
  <si>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</si>
  <si>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</si>
  <si>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</si>
  <si>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</si>
  <si>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</si>
  <si>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</si>
  <si>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</si>
  <si>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</si>
  <si>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</si>
  <si>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</si>
  <si>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</si>
  <si>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</si>
  <si>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</si>
  <si>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</si>
  <si>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</si>
  <si>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</si>
  <si>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</si>
  <si>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</si>
  <si>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</si>
  <si>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</si>
  <si>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</si>
  <si>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</si>
  <si>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</si>
  <si>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</si>
  <si>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</si>
  <si>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</si>
  <si>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</si>
  <si>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</si>
  <si>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</si>
  <si>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</si>
  <si>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</si>
  <si>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</si>
  <si>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</si>
  <si>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</si>
  <si>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</si>
  <si>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</si>
  <si>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</si>
  <si>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</si>
  <si>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</si>
  <si>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</si>
  <si>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</si>
  <si>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</si>
  <si>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</si>
  <si>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</si>
  <si>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</si>
  <si>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</si>
  <si>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</si>
  <si>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</si>
  <si>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</si>
  <si>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</si>
  <si>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</si>
  <si>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</si>
  <si>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</si>
  <si>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</si>
  <si>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</si>
  <si>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</si>
  <si>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</si>
  <si>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Subtotal Participaciones</t>
  </si>
  <si>
    <t>Subtotal Incentivos Derivados de la Colaboración Fiscal</t>
  </si>
  <si>
    <t>Subtotal Fondos Distintos de Aportaciones</t>
  </si>
  <si>
    <t>Subtotal Transferencias y Asignaciones</t>
  </si>
  <si>
    <t>Subtotal Pensiones y Jubilaciones</t>
  </si>
  <si>
    <t>Total Ingresos de Gestión</t>
  </si>
  <si>
    <t>1.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</si>
  <si>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</si>
  <si>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</si>
  <si>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</si>
  <si>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</si>
  <si>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</si>
  <si>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</si>
  <si>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</si>
  <si>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 Menos ingresos presupuestarios no contables</t>
  </si>
  <si>
    <t>3.1 Aprovechamientos Patrimoniales</t>
  </si>
  <si>
    <t>3.2 Ingresos derivados de financiamientos</t>
  </si>
  <si>
    <t>3.3 Otros Ingresos presupuestarios no contables</t>
  </si>
  <si>
    <t>4. Ingresos Contables (4 = 1 + 2 - 3)</t>
  </si>
  <si>
    <t>1. Total de egresos (presupuestarios)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</si>
  <si>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</si>
  <si>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</si>
  <si>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</si>
  <si>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</si>
  <si>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</si>
  <si>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</si>
  <si>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</si>
  <si>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</si>
  <si>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</si>
  <si>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</si>
  <si>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</si>
  <si>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</si>
  <si>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</si>
  <si>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</si>
  <si>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</si>
  <si>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</si>
  <si>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</si>
  <si>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</si>
  <si>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</si>
  <si>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</si>
  <si>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</si>
  <si>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</si>
  <si>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</si>
  <si>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</si>
  <si>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</si>
  <si>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</si>
  <si>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</si>
  <si>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</si>
  <si>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</si>
  <si>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</si>
  <si>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 (4 = 1 - 2 + 3)</t>
  </si>
  <si>
    <t>Conciliación entre los Ingresos Presupuestarios y Contables</t>
  </si>
  <si>
    <t>Conciliación entre los Egresos Presupuestarios y Contables</t>
  </si>
  <si>
    <r>
      <t xml:space="preserve">Valores: </t>
    </r>
    <r>
      <rPr>
        <i/>
        <sz val="9"/>
        <rFont val="Arial"/>
        <family val="2"/>
      </rPr>
      <t>Son los importes constituidos por los títulos, valores y préstamos que aún no conforman pasivos por no haberse recibido activos relacionados con los bienes</t>
    </r>
  </si>
  <si>
    <r>
      <t xml:space="preserve">Emisión de obligaciones: </t>
    </r>
    <r>
      <rPr>
        <i/>
        <sz val="9"/>
        <rFont val="Arial"/>
        <family val="2"/>
      </rPr>
      <t>Representa el conjunto de bonos, títulos y valores emitidos y puestos en circulación.</t>
    </r>
  </si>
  <si>
    <r>
      <t xml:space="preserve">Avales y garantías: </t>
    </r>
    <r>
      <rPr>
        <i/>
        <sz val="9"/>
        <rFont val="Arial"/>
        <family val="2"/>
      </rPr>
      <t>Representa la responsabilidad subsidiaria o solidaria que adquiere un ente público ante un acreedor por el otorgamiento de créditos a un tercero</t>
    </r>
  </si>
  <si>
    <r>
      <t xml:space="preserve">Juicios: </t>
    </r>
    <r>
      <rPr>
        <i/>
        <sz val="9"/>
        <rFont val="Arial"/>
        <family val="2"/>
      </rPr>
      <t>Representa el monto de las demandas interpuestas por el ente público contra terceros o viceversa.</t>
    </r>
  </si>
  <si>
    <r>
      <t xml:space="preserve">Contratos para Inversión Mediante Proyectos para Prestación de Servicios (PPS) y Similares: </t>
    </r>
    <r>
      <rPr>
        <i/>
        <sz val="9"/>
        <rFont val="Arial"/>
        <family val="2"/>
      </rPr>
      <t>Representa el monto comprometido a pagar de los contratos de obra o similares a través de los Proyectos para Producción de Servicios y acciones de fomento, formalmente aprobados y que aún no están total o parcialmente ejecutados.</t>
    </r>
  </si>
  <si>
    <r>
      <rPr>
        <b/>
        <i/>
        <sz val="9"/>
        <color rgb="FF000000"/>
        <rFont val="Arial"/>
        <family val="2"/>
      </rPr>
      <t xml:space="preserve">Bienes concesionados o en comodato: </t>
    </r>
    <r>
      <rPr>
        <i/>
        <sz val="9"/>
        <color rgb="FF000000"/>
        <rFont val="Arial"/>
        <family val="2"/>
      </rPr>
      <t>Los bienes concesionados o bajo contrato de comodato.</t>
    </r>
  </si>
  <si>
    <r>
      <rPr>
        <b/>
        <i/>
        <sz val="9"/>
        <rFont val="Arial"/>
        <family val="2"/>
      </rPr>
      <t xml:space="preserve">Presupuestarias: </t>
    </r>
    <r>
      <rPr>
        <sz val="9"/>
        <rFont val="Arial"/>
        <family val="2"/>
      </rPr>
      <t/>
    </r>
  </si>
  <si>
    <t xml:space="preserve">Deudores Diversos por Cobrar a Corto Plazo: </t>
  </si>
  <si>
    <r>
      <t xml:space="preserve">Otros Derechos a recibir Efectivo y Equivalentes a Corto Plazo: </t>
    </r>
    <r>
      <rPr>
        <sz val="9"/>
        <color theme="1"/>
        <rFont val="Arial"/>
        <family val="2"/>
      </rPr>
      <t/>
    </r>
  </si>
  <si>
    <t xml:space="preserve">Derechos a recibir Efectivo y Equivalentes y Bienes o Servicios a Recibir: </t>
  </si>
  <si>
    <t xml:space="preserve">Bancos/Tesorería: </t>
  </si>
  <si>
    <t>Inversiones Temporales:</t>
  </si>
  <si>
    <t>Fondos con Afectación Específica:</t>
  </si>
  <si>
    <t xml:space="preserve"> Representan el monto de los fondos con afectación específica que deben financiar determinados gastos o actividades. </t>
  </si>
  <si>
    <r>
      <rPr>
        <b/>
        <sz val="9"/>
        <color theme="1"/>
        <rFont val="Arial"/>
        <family val="2"/>
      </rPr>
      <t>Las Cuentas por Cobrar a Corto Plazo:</t>
    </r>
    <r>
      <rPr>
        <sz val="9"/>
        <color theme="1"/>
        <rFont val="Arial"/>
        <family val="2"/>
      </rPr>
      <t xml:space="preserve"> </t>
    </r>
  </si>
  <si>
    <t>Inversiones Financieras a Largo Plazo:</t>
  </si>
  <si>
    <t xml:space="preserve"> El saldo de las cuentas bancarias es por:</t>
  </si>
  <si>
    <t>Fecha de Creación</t>
  </si>
  <si>
    <t>Los Estados Financieros proveen información financiera a los principales usuarios de la misma, para la toma de decisiones, así como a los Entes Públicos Fiscalizadores, y a los Ciudadanos. El objetivo del presente documento es la revelación del contexto y de los aspectos económicos-financieros más relevantes que influyeron en las decisiones del periodo, y que deberán ser considerados en la elaboración de los Estados Financieros para una mayor comprensión de los mismos y sus particularidades.</t>
  </si>
  <si>
    <t xml:space="preserve">• Administrar el patrimonio del municipio conforme a la ley y vigilar, a través del presidente municipal y de los órganos de control que se establezcan del propio ayuntamiento, la correcta aplicación del presupuesto de egresos; 
• Remitir a la Entidad Superior de Fiscalización del Estado, la cuenta pública municipal, en los términos que señala la Ley de fiscalización superior del Estado de Querétaro; </t>
  </si>
  <si>
    <t xml:space="preserve">• Conocer de la renuncia de los regidores del ayuntamiento y citar a los suplentes para que los sustituyan en sus funciones;
• Conocer de la solicitud de licencia de los miembros del ayuntamiento;
• Designar, de entre los regidores propietarios, a quien deba suplir al presidente municipal en sus faltas temporales o absolutas, en los términos de la constitución política del Estado de Querétaro; 
• Citar a los regidores suplentes o al síndico suplente, según sea el caso, para que, en caso de falta temporal o absoluta de los propietarios, sustituyan a estos en sus funciones; 
• Celebrar en los términos que señala esta ley, convenios con otros municipios, con el estado y con los particulares, a fin de coordinarse y asociarse para la más eficaz prestación de los servicios públicos o el mejor ejercicio de las funciones que les correspondan, o para cualquier otro aspecto de índole administrativo, que requiera de auxilio técnico u operativo;
• Vigilar que se imparta la instrucción cívica y militar que los mantenga aptos en el ejercicio de los derechos de ciudadano, diestros en el manejo de las armas y conocedores de la disciplina militar; </t>
  </si>
  <si>
    <t xml:space="preserve">
• Participar con la federación y el estado, en la impartición de la educación primaria y secundaria, en los términos del artículo 3 de la Constitución Política de los Estados Unidos Mexicanos; 
• Ejercer sus atribuciones en materia de asociaciones religiosas y culto público en los términos de la ley reglamentaria respectiva; resolver sobre los recursos de revisión interpuestos en contra las resoluciones dictadas por el presidente y demás autoridades del municipio; 
• Aprobar la adquisición de bienes y valores que incrementen el patrimonio del municipio mediante cualquiera de las formas previstas por la ley, de conformidad con el reglamento respectivo; 
• Aprobar la constitución y participación en empresas, asociaciones, sociedades y fideicomisos, siempre que el objeto sea el mejoramiento de los servicios públicos municipales;
• Supervisar el ejercicio de las atribuciones que en materia de seguridad pública, policía preventiva y protección civil, corresponden al municipio; 
• Supervisar el ejercicio de las atribuciones de tránsito, en los términos de la ley de la materia y los reglamentos municipales; 
• Promover el bienestar social y cultural de la población municipal mediante programas y acciones que propicien el desarrollo integral de la familia y la integración social de las distintas comunidades del municipio;
• Proponer a la Legislatura del Estado, las cuotas y tarifas aplicables a impuestos, derechos, contribuciones de mejora y las tablas de valores unitarios de suelo y construcciones que sirvan de base para el cobro de las contribuciones sobre la propiedad inmobiliaria; presentar ante la Legislatura del Estado, iniciativas de leyes o decretos; promover la participación de los habitantes del municipio en el ejercicio del gobierno municipal;
• Proponer y coordinar la celebración de consultas a la población cuando lo juzgue necesario para tomar decisiones que por su naturaleza afecten el interés de la comunidad; 
• nombrar y remover a los titulares de las dependencias administrativas.</t>
  </si>
  <si>
    <t>El régimen jurídico nace con el artículo 115 de la Constitución Política de los Estados Unidos Mexicanos, así como artículo 35 de la
Constitución Política del Estado de Querétaro y el artículo 3 de la Ley Orgánica Municipal del Estado de Querétaro, artículo 25 Fracción I del Código Civil del Estado de Querétaro.</t>
  </si>
  <si>
    <t>Las obligaciones fiscales federales que tiene el Municipio consisten en retener y enterar el impuesto sobre la renta por concepto de sueldos y salarios y en general por la prestación de un servicio personal subordinado, por los servicios profesionales y por el uso o goce temporal de bienes inmuebles. En materia de obligaciones fiscales estatales está obligado al pago del Impuesto Sobre Nóminas.</t>
  </si>
  <si>
    <t xml:space="preserve">Consideraciones fiscales del ente: </t>
  </si>
  <si>
    <t>Nose tienen Fideicomisos, mandatos y análogos de los cuales es fideicomitente o fideicomisario.</t>
  </si>
  <si>
    <t>Es el reconocimiento contable de las transacciones, transformaciones internas y otros eventos, que afectan económicamente al ente público y delimitan la operación del Sistema de Contabilidad Gubernamental (SCG).</t>
  </si>
  <si>
    <t>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t>
  </si>
  <si>
    <t>La actividad del ente público se establece por tiempo indefinido, salvo disposición legal en la que se especifique lo contrario.</t>
  </si>
  <si>
    <t>Ante la existencia de operaciones similares en un ente público, debe corresponder un mismo tratamiento contable, el cual debe permanecer a través del tiempo, en tanto no cambie la esencia económica de las operaciones.</t>
  </si>
  <si>
    <t>a)</t>
  </si>
  <si>
    <t>b)</t>
  </si>
  <si>
    <t>c)</t>
  </si>
  <si>
    <t>Los siguientes postulados sustentan de manera técnica el registro de las operaciones, la elaboración y presentación de estados financieros; basados en su razonamiento, eficiencia demostrada, respaldo en legislación especializada y aplicación de la Ley General de Contabilidad Gubernamental (Ley de Contabilidad), con la finalidad de uniformar los métodos, procedimientos y prácticas contables.</t>
  </si>
  <si>
    <t>1)</t>
  </si>
  <si>
    <t>Sustancia Económica</t>
  </si>
  <si>
    <t>2)</t>
  </si>
  <si>
    <t>Entes Públicos</t>
  </si>
  <si>
    <t>3)</t>
  </si>
  <si>
    <t>Existencia Permanente</t>
  </si>
  <si>
    <t>Los estados y la información financiera deben mostrar amplia y claramente la situación financiera y los resultados del ente público.</t>
  </si>
  <si>
    <t>4)</t>
  </si>
  <si>
    <t>Revelación Suficiente</t>
  </si>
  <si>
    <t>La información debe mostrar los aspectos importantes de la entidad que fueron reconocidos contablemente.</t>
  </si>
  <si>
    <t>5)</t>
  </si>
  <si>
    <t>Importancia Relativa</t>
  </si>
  <si>
    <t>La información presupuestaria de los entes públicos se integra en la contabilidad en los mismos términos que se presentan en la ley de Ingresos y en el Decreto del Presupuesto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t>
  </si>
  <si>
    <t>6)</t>
  </si>
  <si>
    <t>Registro e Integración Presupuestaria</t>
  </si>
  <si>
    <t xml:space="preserve">Los estados financieros de los entes públicos deberán presentar de manera consolidada la situación financiera, los resultados de operación, el flujo de efectivo o los cambios en la situación financiera y las variaciones a la Hacienda Pública, como si se tratara de un solo ente público. </t>
  </si>
  <si>
    <t>7)</t>
  </si>
  <si>
    <t xml:space="preserve">Consolidación de la Información Financiera </t>
  </si>
  <si>
    <t xml:space="preserve">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t>
  </si>
  <si>
    <t xml:space="preserve">Devengo Contable </t>
  </si>
  <si>
    <t>8)</t>
  </si>
  <si>
    <t xml:space="preserve">Todos los eventos que afecten económicamente al ente público deben ser cuantificados en términos monetarios y se registrarán al costo histórico o al valor económico más objetivo registrándose en moneda nacional. </t>
  </si>
  <si>
    <t>9)</t>
  </si>
  <si>
    <t xml:space="preserve">Valuación </t>
  </si>
  <si>
    <t xml:space="preserve">El ente público debe reconocer en la contabilidad, la representación de las transacciones y algún otro evento que afecte su situación financiera, su composición por los recursos asignados para el logro de sus fines y por sus fuentes, conforme a los derechos y obligaciones. </t>
  </si>
  <si>
    <t xml:space="preserve">Dualidad Económica </t>
  </si>
  <si>
    <t>10)</t>
  </si>
  <si>
    <t xml:space="preserve">Consistencia </t>
  </si>
  <si>
    <t>11)</t>
  </si>
  <si>
    <t xml:space="preserve">No se realizan operaciones en el extranjero. </t>
  </si>
  <si>
    <t>C)</t>
  </si>
  <si>
    <t xml:space="preserve">No se tienen inversión en acciones de Compañías subsidiarias no consolidadas o asociadas. </t>
  </si>
  <si>
    <t>d)</t>
  </si>
  <si>
    <t xml:space="preserve">No se cuenta con Sistema y metodo de valuación de inventarios ni costo de lo vendido. </t>
  </si>
  <si>
    <t>e)</t>
  </si>
  <si>
    <t>f)</t>
  </si>
  <si>
    <t>g)</t>
  </si>
  <si>
    <t>No se cuenta con activos en moneda extranjera</t>
  </si>
  <si>
    <t>No se cuenta con pasivos en moneda extranjera</t>
  </si>
  <si>
    <t>No se cuenta con posición en moneda extranjera</t>
  </si>
  <si>
    <t>No se opera con Tipo de cambio</t>
  </si>
  <si>
    <t>En consecuencia no existe equivalente en moneda nacional</t>
  </si>
  <si>
    <t>h)</t>
  </si>
  <si>
    <t>El porcentaje de depreciación, deterioro o amortización de los diferentes tipos de activos, son los emitidos por el Consejo de Armonización Contable  (CONAC) publicados el 15 de agosto del 2012 en el Diario Oficial de la Federación, determinadas por la Dirección de Control Patrimonial de la Secretaría de Administración derivado a que con fundamento en la fracción VIII del artículo 50 de la Ley Orgánica Municipal, es la dependencia facultada para ello.</t>
  </si>
  <si>
    <t>Durante el año no se han realizado cambios en los porcentajes de depreciación o valor residual de los activos.</t>
  </si>
  <si>
    <t>No se cuenta con importe de los gastos capitalizados en el ejercicio, tanto financieros como de investigación y desarrollo.</t>
  </si>
  <si>
    <t>No existen riesgos por tipo de cambio, toda vez que no se realizan operaciones de esta naturaleza. Las inversiones financieras se realizan en renta fija.</t>
  </si>
  <si>
    <t>Actualmente no se cuenta con un Valor activado en el ejercicio de los bienes construidos por la entidad.</t>
  </si>
  <si>
    <t>No se tienen circunstancias de carácter significativo que afecten el activo.</t>
  </si>
  <si>
    <t>No se tienen desmantelamientos de Activos, procedimientos, implicaciones, efectos contables.</t>
  </si>
  <si>
    <t>Actualmente no se han realizado cambios en políticas contables.</t>
  </si>
  <si>
    <t>El Municipio no ha realizado reclasificaciones significativas.</t>
  </si>
  <si>
    <t>En el periódo que se informa, no se han realizado depuraciones de movimientos contables, ni cancelación de saldos.</t>
  </si>
  <si>
    <t>El Municipio no cuenta con reservas.</t>
  </si>
  <si>
    <t>Sin información que manifestar</t>
  </si>
  <si>
    <t>No existen partes relacionadas.</t>
  </si>
  <si>
    <t>Lo anterior, no será aplicable para la información contable consolidada.</t>
  </si>
  <si>
    <t>No se cuenta con estimaciones de cuentas incobrables, inventarios ni deterioros de activos.</t>
  </si>
  <si>
    <t>Otro Activo Circulante</t>
  </si>
  <si>
    <t>Otro Activo No Circulante</t>
  </si>
  <si>
    <t>A continuación se informan las cuentas de otros activos por tipo circulante y no circulante, los montos totales asociados.</t>
  </si>
  <si>
    <t>A continuación se informan los montos totales de los rubros de impuestos, cuotas y aportaciones de seguridad social, contribuciones de mejoras, derechos, productos, aprovechamientos,  y de ingresos por venta de bienes y prestación de servicios, los cuales están armonizados con los rubros del Clasificador por Rubros de Ingresos.</t>
  </si>
  <si>
    <t>Adquisición de Bienes Inmuebles</t>
  </si>
  <si>
    <t>Adquisición de Bienes Muebles</t>
  </si>
  <si>
    <t>Adquisición de Bienes Intangibles</t>
  </si>
  <si>
    <t xml:space="preserve">A continuación se detallan los montos globales de las adquisiciones de bienes muebles, inmuebles e Intangibles </t>
  </si>
  <si>
    <t>Otros ingresos y Beneficios</t>
  </si>
  <si>
    <t>Total Otros Ingresos y Beneficios</t>
  </si>
  <si>
    <t>Participaciones, Aportaciones, Convenios, Incentivos Derivados de la Colaboración Fiscal, Fondos Distintos de Aportaciones, Transferencias, Asignaciones, Subsidios y Subvenciones, y Pensiones y Jubilaciones</t>
  </si>
  <si>
    <t>POR RECAUDAR</t>
  </si>
  <si>
    <t>RECAUDADO</t>
  </si>
  <si>
    <t>Sin información que manifestar en el pariódo que se reporta</t>
  </si>
  <si>
    <t>PARTICIPACIONES</t>
  </si>
  <si>
    <t>CONVENIOS</t>
  </si>
  <si>
    <t>Subtotal BIENES INMUEBLES, INFRAESTRUCTURA Y CONSTRUCCIONES EN PROCESO</t>
  </si>
  <si>
    <t>Subtotal BIENES MUEBLES</t>
  </si>
  <si>
    <t>Subtotal ACTIVOS INTANGIBLES</t>
  </si>
  <si>
    <t>Subtotal DEPRECIACIÓN, DETERIORO Y AMORTIZACIÓN ACUMULADA DE BIENES</t>
  </si>
  <si>
    <t>VALORES EN GARANTÍA</t>
  </si>
  <si>
    <t>BIENES EN GARANTÍA (EXCLUYE DEPÓSITOS DE FONDOS)</t>
  </si>
  <si>
    <t>BIENES DERIVADOS DE EMBARGOS, DECOMISOS, ASEGURAMIENTOS Y DACIÓN EN PAGO</t>
  </si>
  <si>
    <t>ADQUISICIÓN CON FONDOS DE TERCEROS</t>
  </si>
  <si>
    <t>OTROS ACTIVOS CIRCULANTES</t>
  </si>
  <si>
    <t>BIENES EN CONCESIÓN</t>
  </si>
  <si>
    <t>BIENES EN ARRENDAMIENTO FINANCIERO</t>
  </si>
  <si>
    <t>BIENES EN COMODATO</t>
  </si>
  <si>
    <t>Suma PASIVO CIRCULANTE</t>
  </si>
  <si>
    <t>IMPUESTOS</t>
  </si>
  <si>
    <t>CUOTAS Y APORTACIONES DE SEGURIDAD SOCIAL</t>
  </si>
  <si>
    <t>CONTRIBUCIONES DE MEJORAS</t>
  </si>
  <si>
    <t>DERECHOS</t>
  </si>
  <si>
    <t>PRODUCTOS</t>
  </si>
  <si>
    <t>APROVECHAMIENTOS</t>
  </si>
  <si>
    <t>INGRESOS POR VENTA DE BIENES Y PRESTACIÓN DE SERVICIOS</t>
  </si>
  <si>
    <t>APORTACIONES</t>
  </si>
  <si>
    <t>INCENTIVOS DERIVADOS DE LA COLABORACIÓN FISCAL</t>
  </si>
  <si>
    <t>FONDOS DISTINTOS DE APORTACIONES</t>
  </si>
  <si>
    <t>INGRESOS FINANCIEROS</t>
  </si>
  <si>
    <t>INCREMENTO POR VARIACIÓN DE INVENTARIOS</t>
  </si>
  <si>
    <t>DISMINUCIÓN DEL EXCESO DE ESTIMACIONES POR PÉRDIDA O DETERIORO U OBSOLESCENCIA</t>
  </si>
  <si>
    <t>DISMINUCIÓN DEL EXCESO DE PROVISIONES</t>
  </si>
  <si>
    <t>OTROS INGRESOS Y BENEFICIOS VARIOS</t>
  </si>
  <si>
    <t>VALORES</t>
  </si>
  <si>
    <t>EMISIÓN DE OBLIGACIONES</t>
  </si>
  <si>
    <t>AVALES Y GARANTÍAS</t>
  </si>
  <si>
    <t>JUICIOS</t>
  </si>
  <si>
    <t>INVERSIÓN MEDIANTE PROYECTOS PARA PRESTACIÓN DE SERVICIOS (PPS) Y SIMILARES</t>
  </si>
  <si>
    <t>BIENES EN CONCESIONADOS O EN COMODATO</t>
  </si>
  <si>
    <t>REZAGOS POR RECUPERAR</t>
  </si>
  <si>
    <t>Suma CUENTAS DE ORDEN CONTABLES</t>
  </si>
  <si>
    <t xml:space="preserve">LEY DE INGRESOS </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</si>
  <si>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</si>
  <si>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</si>
  <si>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</si>
  <si>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</si>
  <si>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</si>
  <si>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</si>
  <si>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</si>
  <si>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</si>
  <si>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</si>
  <si>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</si>
  <si>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</si>
  <si>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INGRESOS DE GESTIÓN</t>
  </si>
  <si>
    <t>TRANSFERENCIAS, ASIGNACIONES, SUBSIDIOS Y SUBVENCIONES, Y PENSIONES Y JUBILACIONES</t>
  </si>
  <si>
    <t>PARTICIPACIONES, APORTACIONES, CONVENIOS, INCENTIVOS DERIVADOS DE LA COLABORACIÓN FISCAL, FONDOS DISTINTOS DE APORTACIONES, TRANSFERENCIAS, ASIGNACIONES, SUBSIDIOS Y SUBVENCIONES, Y PENSIONES Y JUBILACIONES</t>
  </si>
  <si>
    <t>INGRESOS Y OTROS BENEFICIOS</t>
  </si>
  <si>
    <t>OTROS INGRESOS Y BENEFICIOS</t>
  </si>
  <si>
    <t>Representan los derechos de cobro originados en el desarrollo de las actividades del ente público, de los cuales se espera recibir una contraprestación representada en recursos, bienes o servicios; en un plazo menor o igual a doce meses. Su saldo a la fecha que informa es de</t>
  </si>
  <si>
    <t>A la fecha que se informa el efectivo disponible propiedad del Municipio de Colón, Querétaro en instituciones bancarias para el pago de obligaciones con vencimiento próximo es por</t>
  </si>
  <si>
    <t xml:space="preserve"> Representa el monto de efectivo invertido por Municipio de Colón, Querétaro, la cual se efectúa a plazos que van de inversión a la vista hasta 90 días, su importe se integra por:</t>
  </si>
  <si>
    <t>Representa los recursos depositados de Municipio de Colón, Querétaro, pendientes de clasificar según los conceptos del Clasificador por Rubros de Ingresos.</t>
  </si>
  <si>
    <t xml:space="preserve">El Municipio de Colón, Querétaro, es una parte de la constitución de la base de la división territorial y de la organización política y administrativa del Estado de Querétaro, es gobernado por un Ayuntamiento de elección popular, y se compone por un Presidente Municipal que, política y administrativamente es el representante del Municipio, 9 regidores y dos síndicos municipales quienes son los representantes legales del Ayuntamiento. El Municipio de Colón, Querétaro está investido de personalidad jurídica y dotado de patrimonio propio. La representación legal corresponde al Ayuntamiento, quien la ejerce a través de dos síndicos o delegándola a favor de terceros, mediante acuerdo expreso del Ayuntamiento. </t>
  </si>
  <si>
    <t xml:space="preserve">En términos del artículo 115 Constitución Política de los Estados Unidos Mexicanos. Los Municipios tendrán a su cargo las funciones y servicios públicos siguientes: Drenaje, alcantarillado, tratamiento y disposición de sus aguas residuales; Alumbrado público; Limpia, recolección, traslado, tratamiento y disposición final de residuos; Mercados y centrales de abasto; Panteones; Rastro; Calles, parques y jardines y su equipamiento; Seguridad pública.
El Ayuntamiento tiene las facultades para aprobar, de acuerdo con las leyes en materia municipal que expide la Legislatura del Estado de Querétaro, los bandos de policía y gobierno, los reglamentos, circulares y disposiciones administrativas de observancia general dentro de su jurisdicción, que organiza la administración pública municipal, regula las materias, procedimientos, funciones y servicios públicos de su competencia y aseguren la participación ciudadana y vecinal. 
El Municipio de Colón, Querétaro, en los términos de las Leyes federales y estatales relativas, está facultado para:
• Aprobar la zonificación y planes de desarrollo urbano municipal; 
• Participar en la creación y administración de sus reservas territoriales; 
• Participar en la formulación de planes de desarrollo regional, los cuales deberán estar en concordancia con los planes estatales y federales de la materia; 
• Autorizar y vigilar la utilización del suelo, en el ámbito de su competencia; 
• Invertir en la regularización de la tenencia de la tierra urbana y rural; 
• Otorgar licencias y permisos para construcciones; 
• Participar en la creación y administración de zonas de reservas ecológicas y en la elaboración y aplicación de programas de ordenamiento en esta materia;
• Intervenir en la formulación y aplicación de programas de transporte público de pasajeros cuando aquellos afecten su ámbito territorial; y celebrar convenios para la administración y custodia de las zonas federales, otorgar a los centros de población la categoría política que les corresponda, de conformidad con el procedimiento respectivo; autorizar la contratación y concesión de obras y servicios públicos municipales, en los términos de sus reglamentos; 
• Crear las secretarias, direcciones y departamentos que sean necesarios para el despacho de los negocios del orden administrativo y la eficaz prestación de los servicios públicos municipales; 
• crear y suprimir las delegaciones y subdelegaciones municipales necesarias para el efectivo cumplimiento de sus funciones administrativas y la provisión de servicios; 
• aprobar y evaluar el cumplimiento de los planes y programas, municipales; 
• Solicitar a través del presidente municipal la comparecencia de los servidores públicos de la administración municipal, así como la información necesaria para el proceso de evaluación y seguimiento de los planes y programas; 
• Solicitar al ejecutivo del estado la expropiación de bienes por causa de utilidad pública, formular la iniciativa de Ley de ingresos del municipio para cada año fiscal y remitirla, para su estudio y aprobación, a la legislatura del estado; formular y aprobar el Presupuesto de egresos del municipio para cada año fiscal con base en sus ingresos disponibles y sujetándose para ello a las normas contenidas en la Ley Orgánica Municipal del Estado de Querétaro y las demás leyes aplicables; 
</t>
  </si>
  <si>
    <t>Conforme al Reglamento Interior de la Adminstración Pública, del Municipio de Colón, Qro. Publicado en el periódico oficial "La Sombra de Arteaga" en fecha 8 de dicimebre del 2017, señala en su artículo 11</t>
  </si>
  <si>
    <t xml:space="preserve">El Municipio de Colón, Querétaro desde el 1 de enero del 2016 cuenta con un sistema de contabilidad gubernamental denominado SAACG (Sistema Automatizado de Administración y Contabilidad Gubernamental) diseñado en apego a la Ley General de Contabilidad Gubernamental y a los lineamientos emitidos por el Consejo Nacional de Armonización Contable.
</t>
  </si>
  <si>
    <t>Análisis del comportamiento de la recaudación correspondiente al Municipio de Colón, Querétaro</t>
  </si>
  <si>
    <t>Al periódo que se informa el Municipio de Colón, Querétaro no cuenta con Deuda Pública.</t>
  </si>
  <si>
    <t xml:space="preserve">Representa el monto de los recursos excedentes del Municipio de Colón, Querétaro, invertidos en títulos, valores y demás instrumentos financieros, cuya recuperación se efectuará en un plazo mayor a doce meses. Su saldo a la fecha que se informa es de </t>
  </si>
  <si>
    <t xml:space="preserve">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 Su saldo a la fecha que se informa es de  </t>
  </si>
  <si>
    <r>
      <t xml:space="preserve">Representa los adeudos con proveedores derivados de operaciones de </t>
    </r>
    <r>
      <rPr>
        <b/>
        <i/>
        <sz val="9"/>
        <color theme="1"/>
        <rFont val="Arial"/>
        <family val="2"/>
      </rPr>
      <t>MUNICIPIO DE COLON</t>
    </r>
    <r>
      <rPr>
        <sz val="9"/>
        <color theme="1"/>
        <rFont val="Arial"/>
        <family val="2"/>
      </rPr>
      <t>, con vencimiento menor o igual a doce meses.</t>
    </r>
  </si>
  <si>
    <t>El método utilizado para la actualización del valor de los bienes inmuebles es el determinado por el Consejo Nacional de Contabilidad Gubernamental (CONAC)</t>
  </si>
  <si>
    <t>La normatividad aplicada para el reconocimiento, valuación y revelación de los estados financieros son a valor histórico con excepción de los bienes inmuebles que fueron revaluados a valor catastral, este último registrado por la Secretaría de Administración.</t>
  </si>
  <si>
    <t xml:space="preserve">Subtotal Convenios </t>
  </si>
  <si>
    <t>Subtotal Otros Ingresos y Beneficios</t>
  </si>
  <si>
    <t xml:space="preserve">Total </t>
  </si>
  <si>
    <t xml:space="preserve">Representa el monto de los derechos de cobro a favor del Municipio de Colón, Querétaro, cuyo origen es distinto de los ingresos por contribuciones, productos y aprovechamientos , que serán exigibles en un plazo menor o igual a doce meses. Su saldo a la fecha que se informa es de </t>
  </si>
  <si>
    <t>Representa el monto de los derechos de cobro a favor del ente público por gastos por comprobar, principalmente relacionados con viáticos. Su saldo a la fecha que se informa es de                               pesos.</t>
  </si>
  <si>
    <t>Representan los derechos de cobro originados en el desarrollo de las actividades del Municipio de Colón, Querétaro, de los cuales se espera recibir una contraprestación representada en recursos, bienes o servicios; en un plazo menor o igual a doce meses, no incluidos en las cuentas anteriores. su saldo a la fecha que se informa es de                        pesos.</t>
  </si>
  <si>
    <t>Total de Total de Adquisición de Bienes Inmuebles</t>
  </si>
  <si>
    <t>Total deAdquisición de Bienes Muebles</t>
  </si>
  <si>
    <t>Total de Adquisición de Bienes Intangibles</t>
  </si>
  <si>
    <t>El ejercicio fiscal es del 1 de enero al 31 de diciembre de 2022</t>
  </si>
  <si>
    <t>31 DE MARZO DE 2023</t>
  </si>
  <si>
    <t>INVERSIONES FINANCIERAS DE CORTO PLAZO</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</si>
  <si>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</si>
  <si>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</si>
  <si>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</si>
  <si>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</si>
  <si>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</si>
  <si>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</si>
  <si>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</si>
  <si>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BCOMER CTA 0111223194 INGRESOS DIVERSOS (PROPIOS) 2018</t>
  </si>
  <si>
    <t>BANCOMER CTA 0113342352 REGULARIZACION DE PREDIOS (POTRERO GALERAS)</t>
  </si>
  <si>
    <t>BANCOMER CTA 0113412229 REGULARIZACION DE PREDIOS (LA HERRADURA)</t>
  </si>
  <si>
    <t>BCOMER CTA 0112928450 FONDO MUNICIPAL AMBIENTAL.</t>
  </si>
  <si>
    <t>BCOMER CTA 0113286738 IMPUESTO SOBRE NOMINA 2017 (ISN2017)</t>
  </si>
  <si>
    <t>BCOMER CTA 0116114717 PARTICIPACIONES FEDERALES 2021</t>
  </si>
  <si>
    <t>BCOMER 0116895034, SUPERVISION Y VIGILANCIA</t>
  </si>
  <si>
    <t>BCOMER 0117653530 FEIEF 2021</t>
  </si>
  <si>
    <t>BCOMER  CTA 0117973519  FORTAMUN-DF 2022</t>
  </si>
  <si>
    <t>BCOMER  CTA 0117973446 PARTICIPACIONES FEDERALES 2022</t>
  </si>
  <si>
    <t>BCOMER  CTA 0117979703  FISM-2022</t>
  </si>
  <si>
    <t>BCOMER CTA 01118156247 DISPONIB. INGRESOS PROPIOS 2022</t>
  </si>
  <si>
    <t>BCOMER CTA  0118393486  CONVENIO DE COORDINA. FISCAL CON EL EDO. DE QRO.</t>
  </si>
  <si>
    <t>BCOMER CTA 0118629315 ISN 2021 REINTEGROS</t>
  </si>
  <si>
    <t>BCOMER CTA  0118849889 FISE 22</t>
  </si>
  <si>
    <t>BCOMER CTA. 0119567763, PROGRAMA MUNICIPALIZADO, APORTACION BENEFICIARIOS 2022</t>
  </si>
  <si>
    <t>BCOMER CTA. 0119622489, ADQ. DE  CAMIONES RECOLECTORES Y TRASLADO DE RESIDUOS SOLIDOS</t>
  </si>
  <si>
    <t>BCOMER  CTA 0119655204  FISM-2023</t>
  </si>
  <si>
    <t>BCOMER  CTA 0119655964  FORTAMUN 2023</t>
  </si>
  <si>
    <t>BCOMER  CTA 0119655255  PARTICIPACIONES FED.  2023</t>
  </si>
  <si>
    <t>BCOMER  CTA 0119688536  FEIEF 2022</t>
  </si>
  <si>
    <t>BAJIO CTA,  37231636 01 01, PROGRAMA DE APOYOS PARA  EL DESARROLLO TURISTICO DEL EDO. DE QRO.</t>
  </si>
  <si>
    <t>SANTANDER 65506204207 NOMINA COLON</t>
  </si>
  <si>
    <t>SANTANDER 65506601778 DAP 2018</t>
  </si>
  <si>
    <t>SANTANDER 65507097587 FDO MINERO 2018</t>
  </si>
  <si>
    <t>SANTANDER 65507061082 "PAGO REFERENCIADO"</t>
  </si>
  <si>
    <t>SANTANDER 65508336504 APOYO PARA LA PRODUCTIVIDAD AGROPECUARIA SUSTENTABLE</t>
  </si>
  <si>
    <t>SANTANDER 65508737236, CTA. PAGADORA SANTANDER</t>
  </si>
  <si>
    <t>SANTANDER 65509446190  "ISN 2022, IMPUESTO SOBRE NOMINAS."</t>
  </si>
  <si>
    <t>SANTANDER 65509446142  " FAFEF 2022"  FONDO DE APORTACIONES PARA EL FORTALECIMIENTO DE LAS ENTIDADES  FEDERATIVAS</t>
  </si>
  <si>
    <t>SCOTIABANK INVERLAT S.A. 5600007547 INGRESOS PROPIOS 2019</t>
  </si>
  <si>
    <t>SCOTIABANK INVERLAT, CTA. 25604472724, PROGRAMA MUNICIPALIZADO DEL EDO.2022</t>
  </si>
  <si>
    <t>SCOTIABANK INVERLAT, CTA. 25604587394, PROGRAMA MUNICIPALIZADO COLÓN 2022</t>
  </si>
  <si>
    <t>BANCO AZTECA CTA. 01720126584232</t>
  </si>
  <si>
    <t>BCOMER CTA ASOCIADA 0116529682 PROV AGUINALDO Y PV 2021(PARTICIPACIONES)</t>
  </si>
  <si>
    <t>BCOMER CTA ASOCIADA  0116529682 PROV AGUINALDO Y PV 2021 (FORTAMUN)</t>
  </si>
  <si>
    <t>BCOMER CTA ASOCIADA  0111223194, INVERSION TEMP.  PROPIOS</t>
  </si>
  <si>
    <t>BCOMER CTA ASOCIADA  0117973446, INVERSION TEMP.  PARTICIPACIONES 2022</t>
  </si>
  <si>
    <t>CUENTAS POR COBRAR A CORTO PLAZO</t>
  </si>
  <si>
    <t>DEUDORES DIVERSOS POR COBRAR A CORTO PLAZO</t>
  </si>
  <si>
    <t>INGRESOS POR RECUPERAR A CORTO PLAZO</t>
  </si>
  <si>
    <t>DEUDORES POR ANTICIPOS DE LA TESORERÍA A CORTO PLAZO</t>
  </si>
  <si>
    <t>PRÉSTAMOS OTORGADOS A CORTO PLAZO</t>
  </si>
  <si>
    <t>OTROS DERECHOS A RECIBIR EFECTIVO O EQUIVALENTES A CORTO PLAZO</t>
  </si>
  <si>
    <t>CUENTAS POR COBRAR POR VENTA DE BIENES Y PRESTACIÓN DE SERVICIOS</t>
  </si>
  <si>
    <t>CUENTAS POR COBRAR POR VENTA DE BIENES INMUEBLES, MUEBLES E INTANGIBLES</t>
  </si>
  <si>
    <t>CUENTAS POR COBRAR POR CONTRATOS DE COBERTURA CAMBIARIA</t>
  </si>
  <si>
    <t>CUENTAS POR COBRAR DE ENTIDADES PARAESTATALES POR DEUDA PÚBLICA REESTRUCTURADA</t>
  </si>
  <si>
    <t>CUENTAS POR COBRAR A LA FEDERACIÓN</t>
  </si>
  <si>
    <t>CUENTAS POR COBRAR A ENTIDADES FEDERATIVAS Y MUNICIPIOS</t>
  </si>
  <si>
    <t>CUENTAS POR COBRAR POR RECURSOS MONETARIOS FEDERALES SUSTRAÍDOS O EXTRAVIADOS</t>
  </si>
  <si>
    <t>CUENTAS POR COBRAR DERIVADAS DE LA REESTRUCTURACIÓN DE LA DEUDA PÚBLICA</t>
  </si>
  <si>
    <t>OTRAS CUENTAS POR COBRAR</t>
  </si>
  <si>
    <t>TERRENOS</t>
  </si>
  <si>
    <t>VIVIENDAS</t>
  </si>
  <si>
    <t>EDIFICIOS NO HABITACIONALES</t>
  </si>
  <si>
    <t>INFRAESTRUCTURA</t>
  </si>
  <si>
    <t>CONSTRUCCIONES EN PROCESO EN BIENES DE DOMINIO PÚBLICO</t>
  </si>
  <si>
    <t>CONSTRUCCIONES EN PROCESO EN BIENES PROPIOS</t>
  </si>
  <si>
    <t>OTROS BIENES INMUEBLES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</si>
  <si>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</si>
  <si>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</si>
  <si>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</si>
  <si>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</si>
  <si>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</si>
  <si>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</si>
  <si>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</si>
  <si>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</si>
  <si>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</si>
  <si>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</si>
  <si>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</si>
  <si>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</si>
  <si>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</si>
  <si>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</si>
  <si>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</si>
  <si>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</si>
  <si>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</si>
  <si>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</si>
  <si>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CUENTAS POR PAGAR A LARGO PLAZO</t>
  </si>
  <si>
    <t>DOCUMENTOS POR PAGAR A LARGO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</si>
  <si>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</si>
  <si>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</si>
  <si>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</si>
  <si>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</si>
  <si>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</si>
  <si>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</si>
  <si>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</si>
  <si>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</si>
  <si>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</si>
  <si>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PROVISIONES A LARGO PLAZO</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</si>
  <si>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</si>
  <si>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</si>
  <si>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</si>
  <si>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</si>
  <si>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</si>
  <si>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</si>
  <si>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</si>
  <si>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</si>
  <si>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</si>
  <si>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REMUNERACIONES AL PERSONAL DE CARÁCTER PERMANENTE</t>
  </si>
  <si>
    <t>CONSTRUCCIÓN EN BIENES NO CAPITALIZABLE</t>
  </si>
  <si>
    <t>BCOMER  CTA 0119709940  CONTRIBUCIONES  DE LEY 2022</t>
  </si>
  <si>
    <t>BCOMER CTA ASOCIADA  0119709940, INVERSION TEMP. CONTRIB LEY 2022</t>
  </si>
  <si>
    <t>BCOMER CTA ASOCIADA  0119655255 , INVERSION TEMP PARTICIPACIONES 2023</t>
  </si>
  <si>
    <t>Las expectativas económicas proyectadas para 2023 por parte del Gobierno Federal estimaron un crecimiento entre el 2.5 y 3.5% en el Producto Interno
Bruto (PIB), así como una meta inflacionaria del 3.0% para el 2023 (Fuente SHCP). El Presupuesto de Egresos tiene objetivo atender los 5 ejes rectores plasmados en el Plan Municipal de Desarrollo 2021-2024, con lo que se da cumplimiento a los compromisos adquiridos.</t>
  </si>
  <si>
    <t xml:space="preserve">Mediante la Ley aprobación de la Ley 86, 12 de junio de 1882 por el H. Congreso del Estado, y publicada en el Periódico Oficial La Sombra de Arteaga, el 01 de enero de 1985 por el gobernador Saturnino Osornio. Este Municipio de Colón es declarado Municipio libre. </t>
  </si>
  <si>
    <t>Para efectos Hacendarios se cuenta con el Registro Federal de Contribuyentes MCQ850101BPA, por lo que la Secretaría de Hacienda y Crédito Público reconoce como fecha de creación el 01 (primero) de Enero  de 1985. (Mil Novecientos Ochenta y Cinco)</t>
  </si>
  <si>
    <t>Conforme al Reglamento Interior de la Adminstración Pública, del Municipio de Colón, Qro. Publicado en el periódico oficial "La Sombra de Arteaga" en fecha 8 de dicimebre del 2017, señala en su artículo 11 Para el estudio, planeación, resolución y despacho de los asuntos inherentes a las materias de competencia municipal, el Ayuntamiento y el Presidente Municipal se auxiliarán de las siguientes Dependencias: 
a) Secretaría del Ayuntamiento 
b) Secretaria de Gobierno  
c) Secretaria de Finanzas
d)  Secretaria de Administración
e) Unidad de Transparencia
f) Secretaria de Obras Publicas
g)  Secretaria de Desarrollo Urbano y Ecologico
h)  Secretaria de Servicios Publicos Municipales
i) Secretaria General de Seguridad Publica, Policia Preventiva y Transito Municipal  
J) Secretaría Particular 
K) Secretaría Técnica
l)  Contraloría Municipal
m) Secretaria de Desarrollo Social
n) Secretaria de Desarrollo sustentable
I. Dependencias: 
a) Secretaría del Ayuntamiento 
b) Dirección de Gobierno  
c) Dirección de Finanzas Públicas Municipales
d) Dirección Servicios Públicos Municipales
e) Oficialía Mayor del Municipio
f) Dirección de Obras Públicas Municipales
g)  Dirección de Seguridad Pública y Tránsito Municipal
h) Dirección de Desarrollo Social y Económico
i) Dirección de Desarrollo Rural Sustentable 
J) Secretaría Particular 
K) Comunicación Social 
l) Secretaría Técnica
m) Dirección de Turismo
n) Juzgado Cívico
o) Contraloría Municipal
P) Unidad de Transparencia</t>
  </si>
  <si>
    <t>Este género se compone de dos grupos, el Pasivo Circulante y el Pasivo No Circulante, en éstos inciden pasivos derivados de operaciones por servicios personales, cuentas por pagar por operaciones presupuestarias devengadas y contabilizadas al 31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</si>
</sst>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uot;* #,##0.00_);_(&quot;$&quot;* \(#,##0.00\);_(&quot;$&quot;* &quot;-&quot;??_);_(@_)"/>
    <numFmt numFmtId="166" formatCode="&quot;$&quot;\ #,###,###.00"/>
  </numFmts>
  <fonts count="2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sz val="9"/>
      <color theme="1"/>
      <name val="Symbol"/>
      <family val="1"/>
      <charset val="2"/>
    </font>
    <font>
      <sz val="9"/>
      <color theme="1"/>
      <name val="Arial"/>
      <family val="2"/>
    </font>
    <font>
      <b/>
      <sz val="9"/>
      <color theme="1"/>
      <name val="Arial"/>
      <family val="2"/>
    </font>
    <font>
      <b/>
      <i/>
      <sz val="9"/>
      <color theme="1"/>
      <name val="Arial"/>
      <family val="2"/>
    </font>
    <font>
      <u/>
      <sz val="10"/>
      <color indexed="12"/>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color rgb="FF000000"/>
      <name val="Arial"/>
      <family val="2"/>
    </font>
    <font>
      <b/>
      <i/>
      <sz val="9"/>
      <name val="Arial"/>
      <family val="2"/>
    </font>
    <font>
      <sz val="10"/>
      <color rgb="FF000000"/>
      <name val="Times New Roman"/>
      <family val="1"/>
    </font>
    <font>
      <b/>
      <sz val="9"/>
      <color theme="0"/>
      <name val="Arial"/>
      <family val="2"/>
    </font>
    <font>
      <sz val="10"/>
      <color rgb="FF000000"/>
      <name val="Times New Roman"/>
      <family val="1"/>
    </font>
    <font>
      <sz val="8"/>
      <name val="Times New Roman"/>
      <family val="1"/>
    </font>
  </fonts>
  <fills count="13">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2" fillId="0" borderId="0" applyNumberFormat="0" applyFill="0" applyBorder="0" applyAlignment="0" applyProtection="0">
      <alignment vertical="top"/>
      <protection locked="0"/>
    </xf>
    <xf numFmtId="165" fontId="22" fillId="0" borderId="0" applyFont="0" applyFill="0" applyBorder="0" applyAlignment="0" applyProtection="0"/>
    <xf numFmtId="164" fontId="25" fillId="0" borderId="0" applyFont="0" applyFill="0" applyBorder="0" applyAlignment="0" applyProtection="0"/>
    <xf numFmtId="9" fontId="27" fillId="0" borderId="0" applyFont="0" applyFill="0" applyBorder="0" applyAlignment="0" applyProtection="0"/>
  </cellStyleXfs>
  <cellXfs count="437">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8" fillId="0" borderId="0" xfId="0" applyFont="1" applyAlignment="1">
      <alignment horizontal="center"/>
    </xf>
    <xf numFmtId="0" fontId="9" fillId="0" borderId="0" xfId="0" applyFont="1" applyAlignment="1"/>
    <xf numFmtId="49" fontId="9" fillId="0" borderId="0" xfId="0" applyNumberFormat="1" applyFont="1" applyFill="1" applyBorder="1" applyAlignment="1">
      <alignment horizontal="right"/>
    </xf>
    <xf numFmtId="4" fontId="9" fillId="0" borderId="0" xfId="0" applyNumberFormat="1" applyFont="1" applyFill="1" applyBorder="1" applyAlignment="1"/>
    <xf numFmtId="0" fontId="5" fillId="0" borderId="0" xfId="0" applyFont="1" applyFill="1" applyBorder="1" applyAlignment="1">
      <alignment vertical="top"/>
    </xf>
    <xf numFmtId="0" fontId="7" fillId="0" borderId="0" xfId="0" applyFont="1" applyFill="1" applyBorder="1" applyAlignment="1">
      <alignment horizontal="center"/>
    </xf>
    <xf numFmtId="0" fontId="1" fillId="0" borderId="0" xfId="0" applyFont="1" applyFill="1" applyBorder="1" applyAlignment="1">
      <alignment horizontal="justify" vertical="justify"/>
    </xf>
    <xf numFmtId="0" fontId="16" fillId="0" borderId="0" xfId="0" applyFont="1" applyFill="1" applyBorder="1" applyAlignment="1">
      <alignment horizontal="left" vertical="top"/>
    </xf>
    <xf numFmtId="0" fontId="18" fillId="4" borderId="15"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6" xfId="0" applyFont="1" applyFill="1" applyBorder="1" applyAlignment="1">
      <alignment horizontal="center" vertical="center"/>
    </xf>
    <xf numFmtId="0" fontId="18" fillId="6" borderId="15" xfId="0" applyFont="1" applyFill="1" applyBorder="1" applyAlignment="1">
      <alignment horizontal="center" vertical="center"/>
    </xf>
    <xf numFmtId="0" fontId="19" fillId="6" borderId="11" xfId="0" applyFont="1" applyFill="1" applyBorder="1" applyAlignment="1">
      <alignment vertical="center"/>
    </xf>
    <xf numFmtId="0" fontId="19" fillId="6" borderId="11" xfId="0" applyFont="1" applyFill="1" applyBorder="1" applyAlignment="1">
      <alignment vertical="center" wrapText="1"/>
    </xf>
    <xf numFmtId="49" fontId="19" fillId="6" borderId="11" xfId="0" applyNumberFormat="1" applyFont="1" applyFill="1" applyBorder="1" applyAlignment="1">
      <alignment vertical="center"/>
    </xf>
    <xf numFmtId="49" fontId="19" fillId="6" borderId="16" xfId="0" applyNumberFormat="1" applyFont="1" applyFill="1" applyBorder="1" applyAlignment="1">
      <alignment vertical="center"/>
    </xf>
    <xf numFmtId="0" fontId="18" fillId="0" borderId="15" xfId="0" applyFont="1" applyFill="1" applyBorder="1" applyAlignment="1">
      <alignment horizontal="center" vertical="center"/>
    </xf>
    <xf numFmtId="0" fontId="19" fillId="0" borderId="11" xfId="0" applyFont="1" applyFill="1" applyBorder="1" applyAlignment="1">
      <alignment vertical="center"/>
    </xf>
    <xf numFmtId="0" fontId="19" fillId="0" borderId="11" xfId="0" applyFont="1" applyFill="1" applyBorder="1" applyAlignment="1">
      <alignment vertical="center" wrapText="1"/>
    </xf>
    <xf numFmtId="49" fontId="19" fillId="0" borderId="11" xfId="0" applyNumberFormat="1" applyFont="1" applyFill="1" applyBorder="1" applyAlignment="1">
      <alignment vertical="center"/>
    </xf>
    <xf numFmtId="49" fontId="19" fillId="0" borderId="16" xfId="0" applyNumberFormat="1" applyFont="1" applyFill="1" applyBorder="1" applyAlignment="1">
      <alignment vertical="center"/>
    </xf>
    <xf numFmtId="0" fontId="18" fillId="6" borderId="17" xfId="0" applyFont="1" applyFill="1" applyBorder="1" applyAlignment="1">
      <alignment horizontal="center" vertical="center"/>
    </xf>
    <xf numFmtId="0" fontId="19" fillId="6" borderId="18" xfId="0" applyFont="1" applyFill="1" applyBorder="1" applyAlignment="1">
      <alignment vertical="center"/>
    </xf>
    <xf numFmtId="0" fontId="19" fillId="6" borderId="18" xfId="0" applyFont="1" applyFill="1" applyBorder="1" applyAlignment="1">
      <alignment vertical="center" wrapText="1"/>
    </xf>
    <xf numFmtId="49" fontId="19" fillId="6" borderId="18" xfId="0" applyNumberFormat="1" applyFont="1" applyFill="1" applyBorder="1" applyAlignment="1">
      <alignment vertical="center"/>
    </xf>
    <xf numFmtId="49" fontId="19" fillId="6" borderId="19" xfId="0" applyNumberFormat="1" applyFont="1" applyFill="1" applyBorder="1" applyAlignment="1">
      <alignment vertical="center"/>
    </xf>
    <xf numFmtId="0" fontId="13" fillId="0" borderId="0" xfId="0" applyFont="1"/>
    <xf numFmtId="0" fontId="20" fillId="0" borderId="0" xfId="0" applyFont="1" applyAlignment="1"/>
    <xf numFmtId="0" fontId="20" fillId="0" borderId="0" xfId="0" applyFont="1" applyBorder="1" applyAlignment="1">
      <alignment vertical="center"/>
    </xf>
    <xf numFmtId="49" fontId="20" fillId="0" borderId="0" xfId="0" applyNumberFormat="1" applyFont="1" applyBorder="1" applyAlignment="1">
      <alignment vertical="center"/>
    </xf>
    <xf numFmtId="0" fontId="21" fillId="0" borderId="0" xfId="0" applyFont="1" applyFill="1" applyBorder="1" applyAlignment="1">
      <alignment horizontal="left" vertical="top"/>
    </xf>
    <xf numFmtId="49" fontId="19" fillId="0" borderId="21" xfId="0" applyNumberFormat="1" applyFont="1" applyFill="1" applyBorder="1" applyAlignment="1">
      <alignment vertical="center"/>
    </xf>
    <xf numFmtId="49" fontId="19" fillId="0" borderId="22" xfId="0" applyNumberFormat="1" applyFont="1" applyFill="1" applyBorder="1" applyAlignment="1">
      <alignment vertical="center"/>
    </xf>
    <xf numFmtId="0" fontId="18" fillId="0" borderId="17" xfId="0" applyFont="1" applyFill="1" applyBorder="1" applyAlignment="1">
      <alignment horizontal="center" vertical="center"/>
    </xf>
    <xf numFmtId="0" fontId="19" fillId="0" borderId="18" xfId="0" applyFont="1" applyFill="1" applyBorder="1" applyAlignment="1">
      <alignment vertical="center"/>
    </xf>
    <xf numFmtId="0" fontId="19" fillId="0" borderId="18" xfId="0" applyFont="1" applyFill="1" applyBorder="1" applyAlignment="1">
      <alignment vertical="center" wrapText="1"/>
    </xf>
    <xf numFmtId="49" fontId="19" fillId="0" borderId="18" xfId="0" applyNumberFormat="1" applyFont="1" applyFill="1" applyBorder="1" applyAlignment="1">
      <alignment vertical="center"/>
    </xf>
    <xf numFmtId="49" fontId="19" fillId="0" borderId="19" xfId="0" applyNumberFormat="1" applyFont="1" applyFill="1" applyBorder="1" applyAlignment="1">
      <alignment vertical="center"/>
    </xf>
    <xf numFmtId="0" fontId="6" fillId="2" borderId="0" xfId="0" applyFont="1" applyFill="1" applyBorder="1" applyAlignment="1">
      <alignment horizontal="left" vertical="top"/>
    </xf>
    <xf numFmtId="0" fontId="5" fillId="7" borderId="0" xfId="0" applyFont="1" applyFill="1" applyBorder="1" applyAlignment="1">
      <alignment horizontal="left" vertical="top"/>
    </xf>
    <xf numFmtId="0" fontId="10" fillId="0" borderId="0" xfId="0" applyNumberFormat="1" applyFont="1" applyFill="1" applyBorder="1" applyAlignment="1">
      <alignment horizontal="right"/>
    </xf>
    <xf numFmtId="0" fontId="10" fillId="0" borderId="0" xfId="2" applyNumberFormat="1" applyFont="1" applyFill="1" applyBorder="1" applyAlignment="1"/>
    <xf numFmtId="0" fontId="2" fillId="0" borderId="0" xfId="0" applyFont="1" applyFill="1" applyBorder="1" applyAlignment="1">
      <alignment horizontal="center" vertical="top"/>
    </xf>
    <xf numFmtId="0" fontId="9" fillId="0" borderId="0" xfId="0" applyFont="1" applyAlignment="1">
      <alignment horizontal="justify" vertical="justify" wrapText="1"/>
    </xf>
    <xf numFmtId="0" fontId="1" fillId="0" borderId="0" xfId="0" applyFont="1" applyFill="1" applyBorder="1" applyAlignment="1">
      <alignment horizontal="justify" vertical="justify" wrapText="1"/>
    </xf>
    <xf numFmtId="49" fontId="23" fillId="2" borderId="0"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0" fontId="3" fillId="0" borderId="0" xfId="0" applyFont="1" applyFill="1" applyBorder="1" applyAlignment="1">
      <alignment vertical="top" wrapText="1"/>
    </xf>
    <xf numFmtId="49" fontId="24" fillId="2" borderId="0" xfId="0" applyNumberFormat="1" applyFont="1" applyFill="1" applyBorder="1" applyAlignment="1">
      <alignment vertical="top" wrapText="1"/>
    </xf>
    <xf numFmtId="49" fontId="3" fillId="2" borderId="0" xfId="0" applyNumberFormat="1" applyFont="1" applyFill="1" applyBorder="1" applyAlignment="1">
      <alignment vertical="top" wrapText="1"/>
    </xf>
    <xf numFmtId="49" fontId="3" fillId="0" borderId="0" xfId="0" applyNumberFormat="1" applyFont="1" applyFill="1" applyBorder="1" applyAlignment="1">
      <alignment vertical="top" wrapText="1"/>
    </xf>
    <xf numFmtId="0" fontId="3" fillId="0" borderId="0" xfId="0" applyFont="1" applyFill="1" applyBorder="1" applyAlignment="1">
      <alignment vertical="top"/>
    </xf>
    <xf numFmtId="49" fontId="24" fillId="2" borderId="0" xfId="0" applyNumberFormat="1" applyFont="1" applyFill="1" applyBorder="1" applyAlignment="1">
      <alignment vertical="top"/>
    </xf>
    <xf numFmtId="49" fontId="3" fillId="2" borderId="0" xfId="0" applyNumberFormat="1" applyFont="1" applyFill="1" applyBorder="1" applyAlignment="1">
      <alignment vertical="top"/>
    </xf>
    <xf numFmtId="0" fontId="3" fillId="0" borderId="0" xfId="0" applyFont="1" applyFill="1" applyBorder="1" applyAlignment="1">
      <alignment horizontal="center" vertical="top" wrapText="1"/>
    </xf>
    <xf numFmtId="49" fontId="3" fillId="2"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xf>
    <xf numFmtId="49" fontId="6" fillId="0" borderId="0" xfId="0" applyNumberFormat="1" applyFont="1" applyFill="1" applyBorder="1" applyAlignment="1">
      <alignment horizontal="left" vertical="top"/>
    </xf>
    <xf numFmtId="0" fontId="6" fillId="0" borderId="0" xfId="0" applyFont="1" applyFill="1" applyBorder="1" applyAlignment="1">
      <alignment vertical="top" wrapText="1"/>
    </xf>
    <xf numFmtId="49" fontId="23" fillId="2" borderId="0" xfId="0" applyNumberFormat="1" applyFont="1" applyFill="1" applyBorder="1" applyAlignment="1">
      <alignment vertical="top"/>
    </xf>
    <xf numFmtId="0" fontId="6" fillId="2" borderId="0" xfId="0" applyFont="1" applyFill="1" applyBorder="1" applyAlignment="1">
      <alignment vertical="top" wrapText="1"/>
    </xf>
    <xf numFmtId="49" fontId="24" fillId="0" borderId="0" xfId="0" applyNumberFormat="1" applyFont="1" applyFill="1" applyBorder="1" applyAlignment="1">
      <alignment vertical="top"/>
    </xf>
    <xf numFmtId="0" fontId="3" fillId="0" borderId="0" xfId="0" applyFont="1" applyFill="1" applyBorder="1" applyAlignment="1">
      <alignment horizontal="left"/>
    </xf>
    <xf numFmtId="0" fontId="6" fillId="7" borderId="0" xfId="0" applyFont="1" applyFill="1" applyBorder="1" applyAlignment="1">
      <alignment horizontal="left" vertical="top"/>
    </xf>
    <xf numFmtId="49" fontId="23" fillId="7" borderId="0" xfId="0" applyNumberFormat="1" applyFont="1" applyFill="1" applyBorder="1" applyAlignment="1">
      <alignment horizontal="left" vertical="top"/>
    </xf>
    <xf numFmtId="0" fontId="6" fillId="7" borderId="0" xfId="0" applyFont="1" applyFill="1" applyBorder="1" applyAlignment="1">
      <alignment horizontal="justify" vertical="justify" wrapText="1"/>
    </xf>
    <xf numFmtId="49" fontId="23" fillId="0" borderId="0" xfId="0" applyNumberFormat="1" applyFont="1" applyFill="1" applyBorder="1" applyAlignment="1">
      <alignment horizontal="left" vertical="top"/>
    </xf>
    <xf numFmtId="0" fontId="23" fillId="7" borderId="0" xfId="0" applyFont="1" applyFill="1" applyBorder="1" applyAlignment="1">
      <alignment horizontal="left" vertical="top"/>
    </xf>
    <xf numFmtId="0" fontId="6" fillId="7" borderId="0" xfId="0" applyFont="1" applyFill="1" applyBorder="1" applyAlignment="1">
      <alignment vertical="top" wrapText="1"/>
    </xf>
    <xf numFmtId="0" fontId="6" fillId="0" borderId="0" xfId="0" applyFont="1" applyFill="1" applyBorder="1" applyAlignment="1">
      <alignment vertical="top"/>
    </xf>
    <xf numFmtId="49" fontId="3" fillId="2" borderId="0" xfId="0" applyNumberFormat="1" applyFont="1" applyFill="1" applyBorder="1" applyAlignment="1">
      <alignment horizontal="left" vertical="top"/>
    </xf>
    <xf numFmtId="0" fontId="1" fillId="0" borderId="0" xfId="0" applyFont="1" applyFill="1" applyBorder="1" applyAlignment="1">
      <alignment vertical="justify"/>
    </xf>
    <xf numFmtId="0" fontId="6" fillId="0" borderId="0" xfId="0" applyFont="1" applyFill="1" applyBorder="1" applyAlignment="1">
      <alignment horizontal="justify" vertical="justify" wrapText="1"/>
    </xf>
    <xf numFmtId="4" fontId="1" fillId="0" borderId="0" xfId="0" applyNumberFormat="1" applyFont="1" applyFill="1" applyBorder="1" applyAlignment="1">
      <alignment vertical="justify"/>
    </xf>
    <xf numFmtId="4" fontId="1" fillId="0" borderId="1" xfId="0" applyNumberFormat="1" applyFont="1" applyFill="1" applyBorder="1" applyAlignment="1">
      <alignment vertical="justify"/>
    </xf>
    <xf numFmtId="0" fontId="1" fillId="0" borderId="1" xfId="0" applyFont="1" applyFill="1" applyBorder="1" applyAlignment="1">
      <alignment vertical="justify"/>
    </xf>
    <xf numFmtId="0" fontId="5" fillId="0" borderId="1" xfId="0" applyFont="1" applyFill="1" applyBorder="1" applyAlignment="1">
      <alignment horizontal="left" vertical="top"/>
    </xf>
    <xf numFmtId="4" fontId="2" fillId="8" borderId="1" xfId="0" applyNumberFormat="1" applyFont="1" applyFill="1" applyBorder="1" applyAlignment="1">
      <alignment vertical="justify"/>
    </xf>
    <xf numFmtId="4" fontId="2" fillId="8" borderId="1" xfId="3" applyNumberFormat="1" applyFont="1" applyFill="1" applyBorder="1" applyAlignment="1">
      <alignment vertical="justify"/>
    </xf>
    <xf numFmtId="4" fontId="2" fillId="0" borderId="0" xfId="0" applyNumberFormat="1" applyFont="1" applyFill="1" applyBorder="1" applyAlignment="1">
      <alignment vertical="justify"/>
    </xf>
    <xf numFmtId="4" fontId="1" fillId="9" borderId="1" xfId="0" applyNumberFormat="1" applyFont="1" applyFill="1" applyBorder="1" applyAlignment="1">
      <alignment vertical="justify"/>
    </xf>
    <xf numFmtId="4" fontId="2" fillId="0" borderId="30" xfId="0" applyNumberFormat="1" applyFont="1" applyFill="1" applyBorder="1" applyAlignment="1">
      <alignment vertical="justify"/>
    </xf>
    <xf numFmtId="0" fontId="23" fillId="0" borderId="0" xfId="0" applyFont="1" applyFill="1" applyBorder="1" applyAlignment="1">
      <alignment horizontal="left" vertical="top"/>
    </xf>
    <xf numFmtId="0" fontId="8" fillId="0" borderId="0" xfId="0" applyFont="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center" vertical="top"/>
    </xf>
    <xf numFmtId="0" fontId="5" fillId="0" borderId="0" xfId="0" applyFont="1" applyFill="1" applyBorder="1" applyAlignment="1">
      <alignment horizontal="center" vertical="top"/>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top"/>
    </xf>
    <xf numFmtId="0" fontId="24"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center" vertical="top"/>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7" borderId="0" xfId="0" applyFont="1" applyFill="1" applyBorder="1" applyAlignment="1">
      <alignment horizontal="left"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0" borderId="0" xfId="0" applyFont="1" applyAlignment="1">
      <alignment horizontal="center" vertical="center"/>
    </xf>
    <xf numFmtId="0" fontId="5" fillId="0" borderId="0" xfId="0" applyFont="1" applyFill="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7"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3" fillId="0" borderId="0" xfId="0" applyNumberFormat="1" applyFont="1" applyFill="1" applyBorder="1" applyAlignment="1">
      <alignment horizontal="left" vertical="top"/>
    </xf>
    <xf numFmtId="0" fontId="5" fillId="0" borderId="0" xfId="0" applyFont="1" applyFill="1" applyBorder="1" applyAlignment="1">
      <alignment horizontal="justify" vertical="justify" wrapText="1"/>
    </xf>
    <xf numFmtId="49" fontId="10" fillId="0" borderId="0" xfId="0" applyNumberFormat="1" applyFont="1" applyFill="1" applyBorder="1" applyAlignment="1">
      <alignment horizontal="right"/>
    </xf>
    <xf numFmtId="165" fontId="10" fillId="0" borderId="0" xfId="2" applyFont="1" applyFill="1" applyBorder="1" applyAlignment="1"/>
    <xf numFmtId="49" fontId="10" fillId="0" borderId="0" xfId="0" applyNumberFormat="1" applyFont="1" applyFill="1" applyBorder="1" applyAlignment="1">
      <alignment horizontal="left"/>
    </xf>
    <xf numFmtId="0" fontId="6" fillId="0" borderId="0" xfId="0" applyFont="1" applyFill="1" applyBorder="1" applyAlignment="1">
      <alignment vertical="center" wrapText="1"/>
    </xf>
    <xf numFmtId="49" fontId="3" fillId="0" borderId="0" xfId="0" applyNumberFormat="1" applyFont="1" applyFill="1" applyBorder="1" applyAlignment="1">
      <alignment horizontal="center" vertical="center"/>
    </xf>
    <xf numFmtId="0" fontId="10" fillId="0" borderId="0" xfId="0" applyNumberFormat="1" applyFont="1" applyFill="1" applyBorder="1" applyAlignment="1"/>
    <xf numFmtId="4" fontId="7" fillId="0" borderId="0" xfId="0" applyNumberFormat="1" applyFont="1" applyFill="1" applyBorder="1" applyAlignment="1">
      <alignment horizontal="right" vertical="justify" wrapText="1"/>
    </xf>
    <xf numFmtId="49" fontId="1" fillId="0" borderId="0" xfId="0" applyNumberFormat="1" applyFont="1" applyFill="1" applyBorder="1" applyAlignment="1">
      <alignment horizontal="center" vertical="center"/>
    </xf>
    <xf numFmtId="10" fontId="6" fillId="0" borderId="1" xfId="4" applyNumberFormat="1" applyFont="1" applyFill="1" applyBorder="1" applyAlignment="1">
      <alignment horizontal="right" vertical="justify" wrapText="1"/>
    </xf>
    <xf numFmtId="10" fontId="6" fillId="8" borderId="1" xfId="4" applyNumberFormat="1" applyFont="1" applyFill="1" applyBorder="1" applyAlignment="1">
      <alignment horizontal="right" vertical="justify" wrapText="1"/>
    </xf>
    <xf numFmtId="0" fontId="23" fillId="9" borderId="1" xfId="0" applyFont="1" applyFill="1" applyBorder="1" applyAlignment="1">
      <alignment horizontal="center" vertical="justify" wrapText="1"/>
    </xf>
    <xf numFmtId="10" fontId="6" fillId="8" borderId="0" xfId="0" applyNumberFormat="1" applyFont="1" applyFill="1" applyBorder="1" applyAlignment="1">
      <alignment horizontal="right" vertical="justify" wrapText="1"/>
    </xf>
    <xf numFmtId="0" fontId="23" fillId="8" borderId="1" xfId="0" applyFont="1" applyFill="1" applyBorder="1" applyAlignment="1">
      <alignment horizontal="center" vertical="justify" wrapText="1"/>
    </xf>
    <xf numFmtId="10" fontId="6" fillId="8" borderId="1" xfId="0" applyNumberFormat="1" applyFont="1" applyFill="1" applyBorder="1" applyAlignment="1">
      <alignment horizontal="right" vertical="justify" wrapText="1"/>
    </xf>
    <xf numFmtId="10" fontId="23" fillId="8" borderId="1" xfId="4" applyNumberFormat="1" applyFont="1" applyFill="1" applyBorder="1" applyAlignment="1">
      <alignment horizontal="right" vertical="justify" wrapText="1"/>
    </xf>
    <xf numFmtId="10" fontId="23" fillId="8" borderId="0" xfId="0" applyNumberFormat="1" applyFont="1" applyFill="1" applyBorder="1" applyAlignment="1">
      <alignment horizontal="right" vertical="justify" wrapText="1"/>
    </xf>
    <xf numFmtId="10" fontId="23" fillId="11" borderId="1" xfId="0" applyNumberFormat="1" applyFont="1" applyFill="1" applyBorder="1" applyAlignment="1">
      <alignment horizontal="right" vertical="justify" wrapText="1"/>
    </xf>
    <xf numFmtId="0" fontId="9" fillId="0" borderId="0" xfId="0" applyFont="1" applyAlignment="1">
      <alignment horizontal="left"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9" fillId="0" borderId="0" xfId="0" applyFont="1" applyAlignment="1">
      <alignment horizontal="left" vertical="center" wrapText="1"/>
    </xf>
    <xf numFmtId="164" fontId="2" fillId="0" borderId="0" xfId="3" applyFont="1" applyFill="1" applyBorder="1" applyAlignment="1">
      <alignment vertical="top"/>
    </xf>
    <xf numFmtId="166" fontId="5" fillId="0" borderId="0" xfId="0" applyNumberFormat="1" applyFont="1" applyFill="1" applyBorder="1" applyAlignment="1">
      <alignment horizontal="center" vertical="top"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166"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top"/>
    </xf>
    <xf numFmtId="166" fontId="5" fillId="0" borderId="0" xfId="0" applyNumberFormat="1" applyFont="1" applyFill="1" applyBorder="1" applyAlignment="1">
      <alignment horizontal="center" vertical="top" wrapText="1"/>
    </xf>
    <xf numFmtId="0" fontId="5" fillId="0" borderId="0" xfId="0" applyFont="1" applyFill="1" applyBorder="1" applyAlignment="1">
      <alignment horizontal="left" vertical="top"/>
    </xf>
    <xf numFmtId="166" fontId="5" fillId="0" borderId="0" xfId="0" applyNumberFormat="1" applyFont="1" applyFill="1" applyBorder="1" applyAlignment="1">
      <alignment horizontal="center" vertical="top" wrapText="1"/>
    </xf>
    <xf numFmtId="0" fontId="5" fillId="0" borderId="0" xfId="0" applyFont="1" applyFill="1" applyBorder="1" applyAlignment="1">
      <alignment horizontal="left" vertical="top"/>
    </xf>
    <xf numFmtId="0" fontId="1" fillId="0" borderId="0" xfId="0" applyFont="1" applyFill="1" applyBorder="1" applyAlignment="1">
      <alignment vertical="justify"/>
    </xf>
    <xf numFmtId="0" fontId="9" fillId="0" borderId="1" xfId="0" applyNumberFormat="1" applyFont="1" applyBorder="1" applyAlignment="1"/>
    <xf numFmtId="166" fontId="9" fillId="0" borderId="1" xfId="0" applyNumberFormat="1" applyFont="1" applyBorder="1" applyAlignment="1">
      <alignment horizontal="right"/>
    </xf>
    <xf numFmtId="4" fontId="9" fillId="0" borderId="1" xfId="0" applyNumberFormat="1" applyFont="1" applyBorder="1" applyAlignment="1">
      <alignment horizontal="right"/>
    </xf>
    <xf numFmtId="0" fontId="9" fillId="0" borderId="2" xfId="0" applyNumberFormat="1" applyFont="1" applyFill="1" applyBorder="1" applyAlignment="1">
      <alignment horizontal="left"/>
    </xf>
    <xf numFmtId="0" fontId="9" fillId="0" borderId="4" xfId="0" applyNumberFormat="1" applyFont="1" applyFill="1" applyBorder="1" applyAlignment="1">
      <alignment horizontal="left"/>
    </xf>
    <xf numFmtId="166" fontId="9" fillId="0" borderId="2" xfId="0" applyNumberFormat="1" applyFont="1" applyFill="1" applyBorder="1" applyAlignment="1">
      <alignment horizontal="right"/>
    </xf>
    <xf numFmtId="0" fontId="9" fillId="0" borderId="4" xfId="0" applyNumberFormat="1" applyFont="1" applyFill="1" applyBorder="1" applyAlignment="1">
      <alignment horizontal="right"/>
    </xf>
    <xf numFmtId="0" fontId="9" fillId="0" borderId="3" xfId="0" applyNumberFormat="1" applyFont="1" applyFill="1" applyBorder="1" applyAlignment="1">
      <alignment horizontal="right"/>
    </xf>
    <xf numFmtId="49" fontId="10" fillId="0" borderId="2" xfId="0" applyNumberFormat="1" applyFont="1" applyFill="1" applyBorder="1" applyAlignment="1">
      <alignment horizontal="right"/>
    </xf>
    <xf numFmtId="49" fontId="10" fillId="0" borderId="4" xfId="0" applyNumberFormat="1" applyFont="1" applyFill="1" applyBorder="1" applyAlignment="1">
      <alignment horizontal="right"/>
    </xf>
    <xf numFmtId="165" fontId="10" fillId="0" borderId="2" xfId="2" applyFont="1" applyFill="1" applyBorder="1" applyAlignment="1">
      <alignment horizontal="center"/>
    </xf>
    <xf numFmtId="165" fontId="10" fillId="0" borderId="4" xfId="2" applyFont="1" applyFill="1" applyBorder="1" applyAlignment="1">
      <alignment horizontal="center"/>
    </xf>
    <xf numFmtId="165" fontId="10" fillId="0" borderId="3" xfId="2" applyFont="1" applyFill="1" applyBorder="1" applyAlignment="1">
      <alignment horizontal="center"/>
    </xf>
    <xf numFmtId="0" fontId="9" fillId="0" borderId="1" xfId="0" applyNumberFormat="1" applyFont="1" applyFill="1" applyBorder="1" applyAlignment="1"/>
    <xf numFmtId="166" fontId="9" fillId="0" borderId="1" xfId="0" applyNumberFormat="1" applyFont="1" applyFill="1" applyBorder="1" applyAlignment="1">
      <alignment horizontal="right"/>
    </xf>
    <xf numFmtId="4" fontId="9" fillId="0" borderId="1" xfId="0" applyNumberFormat="1" applyFont="1" applyFill="1" applyBorder="1" applyAlignment="1">
      <alignment horizontal="right"/>
    </xf>
    <xf numFmtId="4" fontId="10" fillId="0" borderId="1" xfId="2" applyNumberFormat="1" applyFont="1" applyFill="1" applyBorder="1" applyAlignment="1"/>
    <xf numFmtId="0" fontId="1" fillId="0" borderId="0" xfId="0" applyFont="1" applyFill="1" applyBorder="1" applyAlignment="1">
      <alignment horizontal="justify" vertical="justify" wrapText="1"/>
    </xf>
    <xf numFmtId="0" fontId="10" fillId="0" borderId="1" xfId="0" applyNumberFormat="1" applyFont="1" applyFill="1" applyBorder="1" applyAlignment="1">
      <alignment horizontal="right"/>
    </xf>
    <xf numFmtId="0" fontId="10" fillId="0" borderId="2"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applyAlignment="1">
      <alignment horizontal="center"/>
    </xf>
    <xf numFmtId="0" fontId="9" fillId="0" borderId="3" xfId="0" applyNumberFormat="1" applyFont="1" applyFill="1" applyBorder="1" applyAlignment="1">
      <alignment horizontal="left"/>
    </xf>
    <xf numFmtId="0" fontId="9" fillId="0" borderId="1" xfId="0" applyNumberFormat="1" applyFont="1" applyFill="1" applyBorder="1" applyAlignment="1">
      <alignment horizontal="right"/>
    </xf>
    <xf numFmtId="0" fontId="10" fillId="0" borderId="0" xfId="2" applyNumberFormat="1" applyFont="1" applyFill="1" applyBorder="1" applyAlignment="1"/>
    <xf numFmtId="0" fontId="9" fillId="0" borderId="1" xfId="0" applyNumberFormat="1" applyFont="1" applyBorder="1" applyAlignment="1">
      <alignment horizontal="right"/>
    </xf>
    <xf numFmtId="0" fontId="10" fillId="11" borderId="2" xfId="0" applyFont="1" applyFill="1" applyBorder="1" applyAlignment="1">
      <alignment horizontal="center"/>
    </xf>
    <xf numFmtId="0" fontId="10" fillId="11" borderId="4" xfId="0" applyFont="1" applyFill="1" applyBorder="1" applyAlignment="1">
      <alignment horizontal="center"/>
    </xf>
    <xf numFmtId="0" fontId="10" fillId="11" borderId="3" xfId="0" applyFont="1" applyFill="1" applyBorder="1" applyAlignment="1">
      <alignment horizontal="center"/>
    </xf>
    <xf numFmtId="166"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xf>
    <xf numFmtId="166" fontId="9" fillId="0" borderId="0" xfId="0" applyNumberFormat="1" applyFont="1" applyAlignment="1">
      <alignment horizontal="left" vertical="center" wrapText="1"/>
    </xf>
    <xf numFmtId="0" fontId="9" fillId="0" borderId="0" xfId="0" applyFont="1" applyAlignment="1">
      <alignment horizontal="left" vertical="center" wrapText="1"/>
    </xf>
    <xf numFmtId="0" fontId="2" fillId="0" borderId="0" xfId="0" applyFont="1" applyFill="1" applyBorder="1" applyAlignment="1">
      <alignment horizontal="left" vertical="center"/>
    </xf>
    <xf numFmtId="0" fontId="7" fillId="0" borderId="0" xfId="0" applyFont="1" applyFill="1" applyBorder="1" applyAlignment="1">
      <alignment horizontal="left" vertical="center"/>
    </xf>
    <xf numFmtId="4" fontId="10" fillId="8" borderId="1" xfId="2" applyNumberFormat="1" applyFont="1" applyFill="1" applyBorder="1" applyAlignment="1"/>
    <xf numFmtId="0" fontId="10" fillId="8" borderId="1" xfId="0" applyNumberFormat="1" applyFont="1" applyFill="1" applyBorder="1" applyAlignment="1">
      <alignment horizontal="right"/>
    </xf>
    <xf numFmtId="0" fontId="10" fillId="9" borderId="2" xfId="0" applyFont="1" applyFill="1" applyBorder="1" applyAlignment="1">
      <alignment horizontal="center"/>
    </xf>
    <xf numFmtId="0" fontId="10" fillId="9" borderId="4" xfId="0" applyFont="1" applyFill="1" applyBorder="1" applyAlignment="1">
      <alignment horizontal="center"/>
    </xf>
    <xf numFmtId="0" fontId="10" fillId="9" borderId="3" xfId="0" applyFont="1" applyFill="1" applyBorder="1" applyAlignment="1">
      <alignment horizontal="center"/>
    </xf>
    <xf numFmtId="0" fontId="9" fillId="0" borderId="2" xfId="0" applyNumberFormat="1" applyFont="1" applyBorder="1" applyAlignment="1">
      <alignment horizontal="left"/>
    </xf>
    <xf numFmtId="0" fontId="9" fillId="0" borderId="4" xfId="0" applyNumberFormat="1" applyFont="1" applyBorder="1" applyAlignment="1">
      <alignment horizontal="left"/>
    </xf>
    <xf numFmtId="0" fontId="9" fillId="0" borderId="3" xfId="0" applyNumberFormat="1" applyFont="1" applyBorder="1" applyAlignment="1">
      <alignment horizontal="left"/>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justify" vertical="justify" wrapText="1"/>
    </xf>
    <xf numFmtId="0" fontId="5" fillId="0" borderId="0" xfId="0" applyFont="1" applyFill="1" applyBorder="1" applyAlignment="1">
      <alignment horizontal="left" vertical="top"/>
    </xf>
    <xf numFmtId="4" fontId="7" fillId="8" borderId="1" xfId="0" applyNumberFormat="1" applyFont="1" applyFill="1" applyBorder="1" applyAlignment="1">
      <alignment horizontal="right" vertical="justify" wrapText="1"/>
    </xf>
    <xf numFmtId="0" fontId="10" fillId="8" borderId="1" xfId="0" applyNumberFormat="1" applyFont="1" applyFill="1" applyBorder="1" applyAlignment="1">
      <alignment horizontal="left"/>
    </xf>
    <xf numFmtId="0" fontId="9" fillId="0" borderId="1" xfId="0" applyNumberFormat="1" applyFont="1" applyFill="1" applyBorder="1" applyAlignment="1">
      <alignment horizontal="left"/>
    </xf>
    <xf numFmtId="0" fontId="10" fillId="9" borderId="1" xfId="0" applyFont="1" applyFill="1" applyBorder="1" applyAlignment="1">
      <alignment horizontal="center"/>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23" fillId="0" borderId="0" xfId="0" applyFont="1" applyFill="1" applyBorder="1" applyAlignment="1">
      <alignment horizontal="left" vertical="top"/>
    </xf>
    <xf numFmtId="0" fontId="1" fillId="0" borderId="1" xfId="0" applyFont="1" applyFill="1" applyBorder="1" applyAlignment="1">
      <alignment horizontal="left" vertical="justify"/>
    </xf>
    <xf numFmtId="0" fontId="10" fillId="0" borderId="0" xfId="0" applyFont="1" applyAlignment="1">
      <alignment horizontal="left" vertical="center" wrapText="1"/>
    </xf>
    <xf numFmtId="0" fontId="2" fillId="8" borderId="1" xfId="0" applyFont="1" applyFill="1" applyBorder="1" applyAlignment="1">
      <alignment horizontal="left" vertical="justify"/>
    </xf>
    <xf numFmtId="0" fontId="26" fillId="10" borderId="0" xfId="0" applyFont="1" applyFill="1" applyBorder="1" applyAlignment="1">
      <alignment horizontal="center" vertical="top"/>
    </xf>
    <xf numFmtId="0" fontId="1" fillId="9" borderId="2" xfId="0" applyFont="1" applyFill="1" applyBorder="1" applyAlignment="1">
      <alignment horizontal="left" vertical="justify"/>
    </xf>
    <xf numFmtId="0" fontId="1" fillId="9" borderId="4" xfId="0" applyFont="1" applyFill="1" applyBorder="1" applyAlignment="1">
      <alignment horizontal="left" vertical="justify"/>
    </xf>
    <xf numFmtId="0" fontId="1" fillId="9" borderId="3" xfId="0" applyFont="1" applyFill="1" applyBorder="1" applyAlignment="1">
      <alignment horizontal="left" vertical="justify"/>
    </xf>
    <xf numFmtId="0" fontId="1" fillId="0" borderId="29" xfId="0" applyFont="1" applyFill="1" applyBorder="1" applyAlignment="1">
      <alignment horizontal="left" vertical="justify"/>
    </xf>
    <xf numFmtId="49" fontId="10" fillId="0" borderId="3" xfId="0" applyNumberFormat="1" applyFont="1" applyFill="1" applyBorder="1" applyAlignment="1">
      <alignment horizontal="right"/>
    </xf>
    <xf numFmtId="165" fontId="10" fillId="0" borderId="1" xfId="2" applyFont="1" applyFill="1" applyBorder="1" applyAlignment="1"/>
    <xf numFmtId="0" fontId="10" fillId="0" borderId="2" xfId="0" applyFont="1" applyFill="1" applyBorder="1" applyAlignment="1"/>
    <xf numFmtId="0" fontId="10" fillId="0" borderId="4" xfId="0" applyFont="1" applyFill="1" applyBorder="1" applyAlignment="1"/>
    <xf numFmtId="0" fontId="10" fillId="0" borderId="3" xfId="0"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 fillId="9" borderId="1" xfId="0" applyFont="1" applyFill="1" applyBorder="1" applyAlignment="1">
      <alignment horizontal="left" vertical="justify"/>
    </xf>
    <xf numFmtId="0" fontId="6" fillId="0" borderId="0" xfId="0" applyFont="1" applyFill="1" applyBorder="1" applyAlignment="1">
      <alignment horizontal="left" vertical="top"/>
    </xf>
    <xf numFmtId="0" fontId="1" fillId="0" borderId="0" xfId="0" applyFont="1" applyFill="1" applyBorder="1" applyAlignment="1">
      <alignment horizontal="left" vertical="justify"/>
    </xf>
    <xf numFmtId="0" fontId="1" fillId="0" borderId="0" xfId="0" applyFont="1" applyFill="1" applyBorder="1" applyAlignment="1">
      <alignment vertical="justify"/>
    </xf>
    <xf numFmtId="0" fontId="3" fillId="2" borderId="0" xfId="0" applyFont="1" applyFill="1" applyBorder="1" applyAlignment="1">
      <alignment horizontal="justify" vertical="justify"/>
    </xf>
    <xf numFmtId="0" fontId="2" fillId="0" borderId="0" xfId="0" applyFont="1" applyFill="1" applyBorder="1" applyAlignment="1">
      <alignment horizontal="center" vertical="justify"/>
    </xf>
    <xf numFmtId="0" fontId="7" fillId="0" borderId="0" xfId="0" applyFont="1" applyFill="1" applyBorder="1" applyAlignment="1">
      <alignment horizontal="left" vertical="justify"/>
    </xf>
    <xf numFmtId="166" fontId="9" fillId="0" borderId="4" xfId="0" applyNumberFormat="1" applyFont="1" applyFill="1" applyBorder="1" applyAlignment="1">
      <alignment horizontal="right"/>
    </xf>
    <xf numFmtId="166" fontId="9" fillId="0" borderId="3" xfId="0" applyNumberFormat="1" applyFont="1" applyFill="1" applyBorder="1" applyAlignment="1">
      <alignment horizontal="right"/>
    </xf>
    <xf numFmtId="0" fontId="24" fillId="0" borderId="0" xfId="0" applyFont="1" applyFill="1" applyBorder="1" applyAlignment="1">
      <alignment horizontal="left" vertical="top"/>
    </xf>
    <xf numFmtId="0" fontId="24" fillId="0" borderId="0" xfId="0" applyFont="1" applyFill="1" applyBorder="1" applyAlignment="1">
      <alignment horizontal="left" vertical="top" wrapText="1"/>
    </xf>
    <xf numFmtId="0" fontId="6" fillId="2" borderId="0" xfId="0" applyFont="1" applyFill="1" applyBorder="1" applyAlignment="1">
      <alignment horizontal="justify" vertical="justify"/>
    </xf>
    <xf numFmtId="4" fontId="10" fillId="9" borderId="2" xfId="2" applyNumberFormat="1" applyFont="1" applyFill="1" applyBorder="1" applyAlignment="1">
      <alignment vertical="center"/>
    </xf>
    <xf numFmtId="4" fontId="10" fillId="9" borderId="4" xfId="2" applyNumberFormat="1" applyFont="1" applyFill="1" applyBorder="1" applyAlignment="1">
      <alignment vertical="center"/>
    </xf>
    <xf numFmtId="4" fontId="10" fillId="9" borderId="3" xfId="2" applyNumberFormat="1" applyFont="1" applyFill="1" applyBorder="1" applyAlignment="1">
      <alignment vertical="center"/>
    </xf>
    <xf numFmtId="4" fontId="10" fillId="0" borderId="2" xfId="2" applyNumberFormat="1" applyFont="1" applyBorder="1" applyAlignment="1"/>
    <xf numFmtId="4" fontId="10" fillId="0" borderId="4" xfId="2" applyNumberFormat="1" applyFont="1" applyBorder="1" applyAlignment="1"/>
    <xf numFmtId="4" fontId="10" fillId="0" borderId="3" xfId="2" applyNumberFormat="1" applyFont="1" applyBorder="1" applyAlignment="1"/>
    <xf numFmtId="166" fontId="9" fillId="0" borderId="2" xfId="0" applyNumberFormat="1" applyFont="1" applyBorder="1" applyAlignment="1">
      <alignment horizontal="right"/>
    </xf>
    <xf numFmtId="4" fontId="9" fillId="0" borderId="4" xfId="0" applyNumberFormat="1" applyFont="1" applyBorder="1" applyAlignment="1">
      <alignment horizontal="right"/>
    </xf>
    <xf numFmtId="4" fontId="9" fillId="0" borderId="3" xfId="0" applyNumberFormat="1" applyFont="1" applyBorder="1" applyAlignment="1">
      <alignment horizontal="right"/>
    </xf>
    <xf numFmtId="49" fontId="10" fillId="0" borderId="2" xfId="0" applyNumberFormat="1" applyFont="1" applyBorder="1" applyAlignment="1">
      <alignment horizontal="left"/>
    </xf>
    <xf numFmtId="49" fontId="10" fillId="0" borderId="4" xfId="0" applyNumberFormat="1" applyFont="1" applyBorder="1" applyAlignment="1">
      <alignment horizontal="left"/>
    </xf>
    <xf numFmtId="49" fontId="10" fillId="0" borderId="3" xfId="0" applyNumberFormat="1" applyFont="1" applyBorder="1" applyAlignment="1">
      <alignment horizontal="left"/>
    </xf>
    <xf numFmtId="49" fontId="10" fillId="9" borderId="2" xfId="0" applyNumberFormat="1" applyFont="1" applyFill="1" applyBorder="1" applyAlignment="1">
      <alignment horizontal="right" vertical="center" wrapText="1"/>
    </xf>
    <xf numFmtId="49" fontId="10" fillId="9" borderId="4" xfId="0" applyNumberFormat="1" applyFont="1" applyFill="1" applyBorder="1" applyAlignment="1">
      <alignment horizontal="right" vertical="center" wrapText="1"/>
    </xf>
    <xf numFmtId="49" fontId="10" fillId="9" borderId="3" xfId="0" applyNumberFormat="1" applyFont="1" applyFill="1" applyBorder="1" applyAlignment="1">
      <alignment horizontal="right" vertical="center" wrapText="1"/>
    </xf>
    <xf numFmtId="0" fontId="9" fillId="0" borderId="0" xfId="0" applyFont="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0" fillId="9" borderId="2" xfId="0" applyNumberFormat="1" applyFont="1" applyFill="1" applyBorder="1" applyAlignment="1">
      <alignment horizontal="right"/>
    </xf>
    <xf numFmtId="49" fontId="10" fillId="9" borderId="4" xfId="0" applyNumberFormat="1" applyFont="1" applyFill="1" applyBorder="1" applyAlignment="1">
      <alignment horizontal="right"/>
    </xf>
    <xf numFmtId="49" fontId="10" fillId="9" borderId="3" xfId="0" applyNumberFormat="1" applyFont="1" applyFill="1" applyBorder="1" applyAlignment="1">
      <alignment horizontal="right"/>
    </xf>
    <xf numFmtId="165" fontId="10" fillId="9" borderId="1" xfId="2" applyFont="1" applyFill="1" applyBorder="1" applyAlignment="1">
      <alignment horizontal="right"/>
    </xf>
    <xf numFmtId="165" fontId="10" fillId="0" borderId="2" xfId="2" applyFont="1" applyBorder="1" applyAlignment="1"/>
    <xf numFmtId="165" fontId="10" fillId="0" borderId="4" xfId="2" applyFont="1" applyBorder="1" applyAlignment="1"/>
    <xf numFmtId="165" fontId="10" fillId="0" borderId="3" xfId="2" applyFont="1" applyBorder="1" applyAlignment="1"/>
    <xf numFmtId="165" fontId="10" fillId="9" borderId="2" xfId="2" applyFont="1" applyFill="1" applyBorder="1" applyAlignment="1"/>
    <xf numFmtId="165" fontId="10" fillId="9" borderId="4" xfId="2" applyFont="1" applyFill="1" applyBorder="1" applyAlignment="1"/>
    <xf numFmtId="165" fontId="10" fillId="9" borderId="3" xfId="2" applyFont="1" applyFill="1" applyBorder="1" applyAlignment="1"/>
    <xf numFmtId="0" fontId="7" fillId="0" borderId="0" xfId="0" applyFont="1" applyFill="1" applyBorder="1" applyAlignment="1">
      <alignment horizontal="left" vertical="justify" wrapText="1"/>
    </xf>
    <xf numFmtId="0" fontId="9" fillId="0" borderId="2" xfId="0" applyNumberFormat="1" applyFont="1" applyFill="1" applyBorder="1" applyAlignment="1"/>
    <xf numFmtId="0" fontId="9" fillId="0" borderId="4" xfId="0" applyNumberFormat="1" applyFont="1" applyFill="1" applyBorder="1" applyAlignment="1"/>
    <xf numFmtId="0" fontId="9" fillId="0" borderId="3" xfId="0" applyNumberFormat="1" applyFont="1" applyFill="1" applyBorder="1" applyAlignment="1"/>
    <xf numFmtId="0" fontId="1" fillId="0" borderId="0" xfId="0" applyFont="1" applyFill="1" applyBorder="1" applyAlignment="1">
      <alignment horizontal="justify" vertical="center" wrapText="1"/>
    </xf>
    <xf numFmtId="0" fontId="10" fillId="11" borderId="1" xfId="0" applyFont="1" applyFill="1" applyBorder="1" applyAlignment="1">
      <alignment horizontal="center"/>
    </xf>
    <xf numFmtId="0" fontId="9" fillId="0" borderId="0" xfId="0" applyFont="1" applyAlignment="1">
      <alignment horizontal="justify" vertical="center" wrapText="1"/>
    </xf>
    <xf numFmtId="165" fontId="10" fillId="0" borderId="2" xfId="2" applyFont="1" applyFill="1" applyBorder="1" applyAlignment="1">
      <alignment horizontal="right"/>
    </xf>
    <xf numFmtId="165" fontId="10" fillId="0" borderId="4" xfId="2" applyFont="1" applyFill="1" applyBorder="1" applyAlignment="1">
      <alignment horizontal="right"/>
    </xf>
    <xf numFmtId="165" fontId="10" fillId="0" borderId="3" xfId="2" applyFont="1" applyFill="1" applyBorder="1" applyAlignment="1">
      <alignment horizontal="right"/>
    </xf>
    <xf numFmtId="0" fontId="9" fillId="0" borderId="1" xfId="0" applyNumberFormat="1" applyFont="1" applyBorder="1" applyAlignment="1">
      <alignment horizontal="left"/>
    </xf>
    <xf numFmtId="0" fontId="10" fillId="9" borderId="2" xfId="0" applyFont="1" applyFill="1" applyBorder="1" applyAlignment="1"/>
    <xf numFmtId="0" fontId="10" fillId="9" borderId="4" xfId="0" applyFont="1" applyFill="1" applyBorder="1" applyAlignment="1"/>
    <xf numFmtId="0" fontId="10" fillId="9" borderId="3" xfId="0" applyFont="1" applyFill="1" applyBorder="1" applyAlignment="1"/>
    <xf numFmtId="165" fontId="10" fillId="9" borderId="1" xfId="2" applyFont="1" applyFill="1" applyBorder="1" applyAlignment="1"/>
    <xf numFmtId="49" fontId="10" fillId="9" borderId="2" xfId="0" applyNumberFormat="1" applyFont="1" applyFill="1" applyBorder="1" applyAlignment="1">
      <alignment horizontal="center"/>
    </xf>
    <xf numFmtId="49" fontId="10" fillId="9" borderId="4" xfId="0" applyNumberFormat="1" applyFont="1" applyFill="1" applyBorder="1" applyAlignment="1">
      <alignment horizontal="center"/>
    </xf>
    <xf numFmtId="0" fontId="7" fillId="0" borderId="0" xfId="0" applyFont="1" applyFill="1" applyBorder="1" applyAlignment="1">
      <alignment horizontal="center"/>
    </xf>
    <xf numFmtId="0" fontId="2" fillId="0" borderId="0" xfId="0" applyFont="1" applyFill="1" applyBorder="1" applyAlignment="1">
      <alignment horizontal="left" vertical="center" wrapText="1"/>
    </xf>
    <xf numFmtId="0" fontId="6" fillId="2" borderId="0" xfId="0" applyFont="1" applyFill="1" applyBorder="1" applyAlignment="1">
      <alignment horizontal="justify" vertic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 fillId="8" borderId="2" xfId="0" applyFont="1" applyFill="1" applyBorder="1" applyAlignment="1">
      <alignment horizontal="left" vertical="justify"/>
    </xf>
    <xf numFmtId="0" fontId="2" fillId="8" borderId="4" xfId="0" applyFont="1" applyFill="1" applyBorder="1" applyAlignment="1">
      <alignment horizontal="left" vertical="justify"/>
    </xf>
    <xf numFmtId="0" fontId="2" fillId="8" borderId="3" xfId="0" applyFont="1" applyFill="1" applyBorder="1" applyAlignment="1">
      <alignment horizontal="left" vertical="justify"/>
    </xf>
    <xf numFmtId="0" fontId="10" fillId="9" borderId="2" xfId="0" applyNumberFormat="1" applyFont="1" applyFill="1" applyBorder="1" applyAlignment="1">
      <alignment horizontal="right"/>
    </xf>
    <xf numFmtId="0" fontId="10" fillId="9" borderId="4" xfId="0" applyNumberFormat="1" applyFont="1" applyFill="1" applyBorder="1" applyAlignment="1">
      <alignment horizontal="right"/>
    </xf>
    <xf numFmtId="0" fontId="10" fillId="9" borderId="3" xfId="0" applyNumberFormat="1" applyFont="1" applyFill="1" applyBorder="1" applyAlignment="1">
      <alignment horizontal="right"/>
    </xf>
    <xf numFmtId="0" fontId="10" fillId="8" borderId="2" xfId="0" applyFont="1" applyFill="1" applyBorder="1" applyAlignment="1">
      <alignment horizontal="center"/>
    </xf>
    <xf numFmtId="0" fontId="10" fillId="8" borderId="4" xfId="0" applyFont="1" applyFill="1" applyBorder="1" applyAlignment="1">
      <alignment horizontal="center"/>
    </xf>
    <xf numFmtId="0" fontId="10" fillId="8" borderId="3" xfId="0" applyFont="1" applyFill="1" applyBorder="1" applyAlignment="1">
      <alignment horizontal="center"/>
    </xf>
    <xf numFmtId="0" fontId="9" fillId="0" borderId="0" xfId="0" applyFont="1" applyAlignment="1">
      <alignment horizontal="left" vertical="justify"/>
    </xf>
    <xf numFmtId="49" fontId="10" fillId="0" borderId="2" xfId="0" applyNumberFormat="1" applyFont="1" applyBorder="1" applyAlignment="1">
      <alignment horizontal="right"/>
    </xf>
    <xf numFmtId="49" fontId="10" fillId="0" borderId="4" xfId="0" applyNumberFormat="1" applyFont="1" applyBorder="1" applyAlignment="1">
      <alignment horizontal="right"/>
    </xf>
    <xf numFmtId="49" fontId="10" fillId="0" borderId="3" xfId="0" applyNumberFormat="1" applyFont="1" applyBorder="1" applyAlignment="1">
      <alignment horizontal="right"/>
    </xf>
    <xf numFmtId="165" fontId="10" fillId="0" borderId="1" xfId="2" applyFont="1" applyBorder="1" applyAlignment="1"/>
    <xf numFmtId="4" fontId="9" fillId="0" borderId="4" xfId="0" applyNumberFormat="1" applyFont="1" applyFill="1" applyBorder="1" applyAlignment="1">
      <alignment horizontal="right"/>
    </xf>
    <xf numFmtId="4" fontId="9" fillId="0" borderId="3" xfId="0" applyNumberFormat="1" applyFont="1" applyFill="1" applyBorder="1" applyAlignment="1">
      <alignment horizontal="right"/>
    </xf>
    <xf numFmtId="166"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3" fillId="2" borderId="0" xfId="0" applyFont="1" applyFill="1" applyBorder="1" applyAlignment="1">
      <alignment horizontal="justify" vertical="justify" wrapText="1"/>
    </xf>
    <xf numFmtId="0" fontId="10" fillId="0" borderId="0" xfId="0" applyFont="1" applyAlignment="1">
      <alignment horizontal="left" wrapText="1"/>
    </xf>
    <xf numFmtId="166" fontId="9" fillId="0" borderId="1" xfId="0" applyNumberFormat="1" applyFont="1" applyFill="1" applyBorder="1" applyAlignment="1"/>
    <xf numFmtId="0" fontId="10" fillId="8" borderId="1" xfId="0" applyFont="1" applyFill="1" applyBorder="1" applyAlignment="1">
      <alignment horizontal="center"/>
    </xf>
    <xf numFmtId="2" fontId="2" fillId="0" borderId="1" xfId="0" applyNumberFormat="1" applyFont="1" applyFill="1" applyBorder="1" applyAlignment="1">
      <alignment horizontal="right" vertical="center" wrapText="1"/>
    </xf>
    <xf numFmtId="0" fontId="1" fillId="0" borderId="1" xfId="0" applyFont="1" applyFill="1" applyBorder="1" applyAlignment="1">
      <alignment horizontal="left" vertical="justify" wrapText="1"/>
    </xf>
    <xf numFmtId="0" fontId="5" fillId="0" borderId="0" xfId="0" applyFont="1" applyFill="1" applyBorder="1" applyAlignment="1">
      <alignment horizontal="justify" vertical="center" wrapText="1"/>
    </xf>
    <xf numFmtId="4" fontId="10" fillId="9" borderId="1" xfId="2" applyNumberFormat="1" applyFont="1" applyFill="1" applyBorder="1" applyAlignment="1"/>
    <xf numFmtId="49" fontId="9" fillId="0" borderId="2" xfId="0" applyNumberFormat="1" applyFont="1" applyFill="1" applyBorder="1" applyAlignment="1"/>
    <xf numFmtId="49" fontId="9" fillId="0" borderId="4" xfId="0" applyNumberFormat="1" applyFont="1" applyFill="1" applyBorder="1" applyAlignment="1"/>
    <xf numFmtId="49" fontId="9" fillId="0" borderId="3" xfId="0" applyNumberFormat="1" applyFont="1" applyFill="1" applyBorder="1" applyAlignment="1"/>
    <xf numFmtId="4" fontId="10" fillId="8" borderId="1" xfId="0" applyNumberFormat="1" applyFont="1" applyFill="1" applyBorder="1" applyAlignment="1">
      <alignment horizontal="right"/>
    </xf>
    <xf numFmtId="0" fontId="9" fillId="0" borderId="0" xfId="0" applyFont="1" applyAlignment="1">
      <alignment horizontal="justify" vertical="justify"/>
    </xf>
    <xf numFmtId="0" fontId="9" fillId="0" borderId="0" xfId="0" applyFont="1" applyAlignment="1">
      <alignment horizontal="left" vertical="center"/>
    </xf>
    <xf numFmtId="166" fontId="9" fillId="0" borderId="4" xfId="0" applyNumberFormat="1" applyFont="1" applyBorder="1" applyAlignment="1">
      <alignment horizontal="right"/>
    </xf>
    <xf numFmtId="166" fontId="9" fillId="0" borderId="3" xfId="0" applyNumberFormat="1" applyFont="1" applyBorder="1" applyAlignment="1">
      <alignment horizontal="right"/>
    </xf>
    <xf numFmtId="0" fontId="5" fillId="12" borderId="0" xfId="0" applyFont="1" applyFill="1" applyBorder="1" applyAlignment="1">
      <alignment horizontal="left" vertical="top" wrapText="1"/>
    </xf>
    <xf numFmtId="0" fontId="24" fillId="0" borderId="0" xfId="0" applyFont="1" applyFill="1" applyBorder="1" applyAlignment="1">
      <alignment horizontal="left" vertical="center" wrapText="1"/>
    </xf>
    <xf numFmtId="0" fontId="6" fillId="0" borderId="0" xfId="0" applyFont="1" applyFill="1" applyBorder="1" applyAlignment="1">
      <alignment horizontal="center" vertical="top"/>
    </xf>
    <xf numFmtId="0" fontId="9" fillId="0" borderId="0" xfId="0" applyFont="1" applyAlignment="1">
      <alignment horizontal="left"/>
    </xf>
    <xf numFmtId="0" fontId="10" fillId="8" borderId="1" xfId="0" applyNumberFormat="1" applyFont="1" applyFill="1" applyBorder="1" applyAlignment="1"/>
    <xf numFmtId="49" fontId="24"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10" fontId="9" fillId="0" borderId="2" xfId="4" applyNumberFormat="1" applyFont="1" applyFill="1" applyBorder="1" applyAlignment="1"/>
    <xf numFmtId="10" fontId="9" fillId="0" borderId="4" xfId="4" applyNumberFormat="1" applyFont="1" applyFill="1" applyBorder="1" applyAlignment="1"/>
    <xf numFmtId="10" fontId="9" fillId="0" borderId="3" xfId="4" applyNumberFormat="1" applyFont="1" applyFill="1" applyBorder="1" applyAlignment="1"/>
    <xf numFmtId="10" fontId="9" fillId="0" borderId="2" xfId="0" applyNumberFormat="1" applyFont="1" applyFill="1" applyBorder="1" applyAlignment="1"/>
    <xf numFmtId="10" fontId="9" fillId="0" borderId="4" xfId="0" applyNumberFormat="1" applyFont="1" applyFill="1" applyBorder="1" applyAlignment="1"/>
    <xf numFmtId="10" fontId="9" fillId="0" borderId="3" xfId="0" applyNumberFormat="1" applyFont="1" applyFill="1" applyBorder="1" applyAlignment="1"/>
    <xf numFmtId="0" fontId="5" fillId="0" borderId="0" xfId="0" applyFont="1" applyFill="1" applyBorder="1" applyAlignment="1">
      <alignment horizontal="center" vertical="justify"/>
    </xf>
    <xf numFmtId="0" fontId="10" fillId="8" borderId="2" xfId="0" applyNumberFormat="1" applyFont="1" applyFill="1" applyBorder="1" applyAlignment="1">
      <alignment horizontal="left"/>
    </xf>
    <xf numFmtId="0" fontId="10" fillId="8" borderId="4" xfId="0" applyNumberFormat="1" applyFont="1" applyFill="1" applyBorder="1" applyAlignment="1">
      <alignment horizontal="left"/>
    </xf>
    <xf numFmtId="0" fontId="10" fillId="8" borderId="3" xfId="0" applyNumberFormat="1" applyFont="1" applyFill="1" applyBorder="1" applyAlignment="1">
      <alignment horizontal="left"/>
    </xf>
    <xf numFmtId="4" fontId="10" fillId="8" borderId="2" xfId="0" applyNumberFormat="1" applyFont="1" applyFill="1" applyBorder="1" applyAlignment="1">
      <alignment horizontal="right"/>
    </xf>
    <xf numFmtId="4" fontId="10" fillId="8" borderId="3" xfId="0" applyNumberFormat="1" applyFont="1" applyFill="1" applyBorder="1" applyAlignment="1">
      <alignment horizontal="right"/>
    </xf>
    <xf numFmtId="4" fontId="7" fillId="8" borderId="2" xfId="0" applyNumberFormat="1" applyFont="1" applyFill="1" applyBorder="1" applyAlignment="1">
      <alignment horizontal="right" vertical="justify" wrapText="1"/>
    </xf>
    <xf numFmtId="4" fontId="7" fillId="8" borderId="3" xfId="0" applyNumberFormat="1" applyFont="1" applyFill="1" applyBorder="1" applyAlignment="1">
      <alignment horizontal="right" vertical="justify" wrapText="1"/>
    </xf>
    <xf numFmtId="0" fontId="10" fillId="11" borderId="1" xfId="0" applyNumberFormat="1" applyFont="1" applyFill="1" applyBorder="1" applyAlignment="1">
      <alignment horizontal="left"/>
    </xf>
    <xf numFmtId="4" fontId="7" fillId="11" borderId="1" xfId="0" applyNumberFormat="1" applyFont="1" applyFill="1" applyBorder="1" applyAlignment="1">
      <alignment horizontal="right" vertical="justify" wrapText="1"/>
    </xf>
    <xf numFmtId="0" fontId="9" fillId="0" borderId="2" xfId="0" applyNumberFormat="1" applyFont="1" applyFill="1" applyBorder="1" applyAlignment="1">
      <alignment horizontal="right"/>
    </xf>
    <xf numFmtId="4" fontId="9" fillId="0" borderId="2" xfId="0" applyNumberFormat="1" applyFont="1" applyFill="1" applyBorder="1" applyAlignment="1">
      <alignment horizontal="right"/>
    </xf>
    <xf numFmtId="166" fontId="5" fillId="0" borderId="0" xfId="0" applyNumberFormat="1" applyFont="1" applyFill="1" applyBorder="1" applyAlignment="1">
      <alignment horizontal="center" vertical="top" wrapText="1"/>
    </xf>
    <xf numFmtId="165" fontId="10" fillId="0" borderId="2" xfId="2" applyFont="1" applyBorder="1" applyAlignment="1">
      <alignment horizontal="right"/>
    </xf>
    <xf numFmtId="165" fontId="10" fillId="0" borderId="4" xfId="2" applyFont="1" applyBorder="1" applyAlignment="1">
      <alignment horizontal="right"/>
    </xf>
    <xf numFmtId="165" fontId="10" fillId="0" borderId="3" xfId="2" applyFont="1" applyBorder="1" applyAlignment="1">
      <alignment horizontal="right"/>
    </xf>
    <xf numFmtId="0" fontId="17" fillId="3" borderId="12"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4" xfId="0" applyFont="1" applyFill="1" applyBorder="1" applyAlignment="1">
      <alignment horizontal="left" vertical="center"/>
    </xf>
    <xf numFmtId="0" fontId="14" fillId="5" borderId="0" xfId="0" applyFont="1" applyFill="1" applyBorder="1" applyAlignment="1">
      <alignment horizontal="center" vertical="center"/>
    </xf>
    <xf numFmtId="0" fontId="18" fillId="6" borderId="20" xfId="0" applyFont="1" applyFill="1" applyBorder="1" applyAlignment="1">
      <alignment horizontal="center" vertical="center"/>
    </xf>
    <xf numFmtId="0" fontId="18" fillId="6" borderId="23" xfId="0" applyFont="1" applyFill="1" applyBorder="1" applyAlignment="1">
      <alignment horizontal="center" vertical="center"/>
    </xf>
    <xf numFmtId="0" fontId="19" fillId="6" borderId="21" xfId="0" applyFont="1" applyFill="1" applyBorder="1" applyAlignment="1">
      <alignment horizontal="left" vertical="center"/>
    </xf>
    <xf numFmtId="0" fontId="19" fillId="6" borderId="24" xfId="0" applyFont="1" applyFill="1" applyBorder="1" applyAlignment="1">
      <alignment horizontal="left" vertical="center"/>
    </xf>
    <xf numFmtId="0" fontId="18" fillId="6" borderId="25" xfId="0" applyFont="1" applyFill="1" applyBorder="1" applyAlignment="1">
      <alignment horizontal="center" vertical="center"/>
    </xf>
    <xf numFmtId="0" fontId="19" fillId="6" borderId="26" xfId="0" applyFont="1" applyFill="1" applyBorder="1" applyAlignment="1">
      <alignment horizontal="left" vertical="center"/>
    </xf>
    <xf numFmtId="0" fontId="18" fillId="0" borderId="20"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3" xfId="0" applyFont="1" applyFill="1" applyBorder="1" applyAlignment="1">
      <alignment horizontal="center" vertical="center"/>
    </xf>
    <xf numFmtId="0" fontId="18" fillId="6" borderId="27" xfId="0" applyFont="1" applyFill="1" applyBorder="1" applyAlignment="1">
      <alignment horizontal="center" vertical="center"/>
    </xf>
    <xf numFmtId="0" fontId="19" fillId="6" borderId="28"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26" xfId="0" applyFont="1" applyFill="1" applyBorder="1" applyAlignment="1">
      <alignment horizontal="left" vertical="center"/>
    </xf>
    <xf numFmtId="0" fontId="19" fillId="0" borderId="24" xfId="0" applyFont="1" applyFill="1" applyBorder="1" applyAlignment="1">
      <alignment horizontal="left" vertical="center"/>
    </xf>
    <xf numFmtId="0" fontId="19" fillId="6" borderId="21" xfId="0" applyFont="1" applyFill="1" applyBorder="1" applyAlignment="1">
      <alignment horizontal="left" vertical="center" wrapText="1"/>
    </xf>
    <xf numFmtId="0" fontId="19" fillId="6" borderId="26" xfId="0" applyFont="1" applyFill="1" applyBorder="1" applyAlignment="1">
      <alignment horizontal="left" vertical="center" wrapText="1"/>
    </xf>
    <xf numFmtId="0" fontId="19" fillId="6" borderId="24"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6" borderId="28" xfId="0" applyFont="1" applyFill="1" applyBorder="1" applyAlignment="1">
      <alignment horizontal="left" vertical="center" wrapText="1"/>
    </xf>
    <xf numFmtId="0" fontId="15" fillId="5" borderId="0" xfId="0" applyFont="1" applyFill="1" applyBorder="1" applyAlignment="1">
      <alignment horizontal="center" vertical="center"/>
    </xf>
    <xf numFmtId="0" fontId="21" fillId="0" borderId="0" xfId="0" applyFont="1" applyFill="1" applyBorder="1" applyAlignment="1">
      <alignment horizontal="left" vertical="top" wrapText="1"/>
    </xf>
    <xf numFmtId="0" fontId="5" fillId="0" borderId="0" xfId="0" applyFont="1" applyFill="1" applyBorder="1" applyAlignment="1">
      <alignment horizontal="left" vertical="top" wrapText="1" indent="1"/>
    </xf>
  </cellXfs>
  <cellStyles count="5">
    <cellStyle name="Hipervínculo 2" xfId="1" xr:uid="{00000000-0005-0000-0000-000000000000}"/>
    <cellStyle name="Millares" xfId="3" builtinId="3"/>
    <cellStyle name="Moneda" xfId="2" builtinId="4"/>
    <cellStyle name="Normal" xfId="0" builtinId="0"/>
    <cellStyle name="Porcentaje" xfId="4"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472108</xdr:colOff>
      <xdr:row>34</xdr:row>
      <xdr:rowOff>165652</xdr:rowOff>
    </xdr:from>
    <xdr:to>
      <xdr:col>8</xdr:col>
      <xdr:colOff>455543</xdr:colOff>
      <xdr:row>34</xdr:row>
      <xdr:rowOff>331304</xdr:rowOff>
    </xdr:to>
    <xdr:sp macro="" textlink="$K$74">
      <xdr:nvSpPr>
        <xdr:cNvPr id="2" name="Rectángulo 1">
          <a:extLst>
            <a:ext uri="{FF2B5EF4-FFF2-40B4-BE49-F238E27FC236}">
              <a16:creationId xmlns:a16="http://schemas.microsoft.com/office/drawing/2014/main" id="{00000000-0008-0000-0000-000002000000}"/>
            </a:ext>
          </a:extLst>
        </xdr:cNvPr>
        <xdr:cNvSpPr/>
      </xdr:nvSpPr>
      <xdr:spPr>
        <a:xfrm>
          <a:off x="2882347" y="5234609"/>
          <a:ext cx="1027044"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A3F3698-C306-44C9-9A34-D1AE33E94F2A}" type="TxLink">
            <a:rPr lang="en-US" sz="900" b="1" i="0" u="none" strike="noStrike">
              <a:solidFill>
                <a:srgbClr val="000000"/>
              </a:solidFill>
              <a:latin typeface="Arial"/>
              <a:cs typeface="Arial"/>
            </a:rPr>
            <a:pPr algn="l"/>
            <a:t> $50,957,330.23 </a:t>
          </a:fld>
          <a:endParaRPr lang="es-MX" sz="1100"/>
        </a:p>
      </xdr:txBody>
    </xdr:sp>
    <xdr:clientData/>
  </xdr:twoCellAnchor>
  <xdr:twoCellAnchor>
    <xdr:from>
      <xdr:col>13</xdr:col>
      <xdr:colOff>720588</xdr:colOff>
      <xdr:row>95</xdr:row>
      <xdr:rowOff>240195</xdr:rowOff>
    </xdr:from>
    <xdr:to>
      <xdr:col>15</xdr:col>
      <xdr:colOff>265045</xdr:colOff>
      <xdr:row>95</xdr:row>
      <xdr:rowOff>405847</xdr:rowOff>
    </xdr:to>
    <xdr:sp macro="" textlink="$J$107">
      <xdr:nvSpPr>
        <xdr:cNvPr id="3" name="Rectángulo 2">
          <a:extLst>
            <a:ext uri="{FF2B5EF4-FFF2-40B4-BE49-F238E27FC236}">
              <a16:creationId xmlns:a16="http://schemas.microsoft.com/office/drawing/2014/main" id="{00000000-0008-0000-0000-000003000000}"/>
            </a:ext>
          </a:extLst>
        </xdr:cNvPr>
        <xdr:cNvSpPr/>
      </xdr:nvSpPr>
      <xdr:spPr>
        <a:xfrm>
          <a:off x="7081631" y="12771782"/>
          <a:ext cx="1027044"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6D77F48-14E4-4945-AD8D-29422DA6DD8A}" type="TxLink">
            <a:rPr lang="en-US" sz="900" b="1" i="0" u="none" strike="noStrike">
              <a:solidFill>
                <a:srgbClr val="000000"/>
              </a:solidFill>
              <a:latin typeface="Arial"/>
              <a:cs typeface="Arial"/>
            </a:rPr>
            <a:pPr algn="l"/>
            <a:t> $26,675,637.88 </a:t>
          </a:fld>
          <a:endParaRPr lang="es-MX" sz="1100"/>
        </a:p>
      </xdr:txBody>
    </xdr:sp>
    <xdr:clientData/>
  </xdr:twoCellAnchor>
  <xdr:twoCellAnchor>
    <xdr:from>
      <xdr:col>4</xdr:col>
      <xdr:colOff>489917</xdr:colOff>
      <xdr:row>126</xdr:row>
      <xdr:rowOff>161925</xdr:rowOff>
    </xdr:from>
    <xdr:to>
      <xdr:col>6</xdr:col>
      <xdr:colOff>514350</xdr:colOff>
      <xdr:row>126</xdr:row>
      <xdr:rowOff>364435</xdr:rowOff>
    </xdr:to>
    <xdr:sp macro="" textlink="$J$100">
      <xdr:nvSpPr>
        <xdr:cNvPr id="5" name="Rectángulo 4">
          <a:extLst>
            <a:ext uri="{FF2B5EF4-FFF2-40B4-BE49-F238E27FC236}">
              <a16:creationId xmlns:a16="http://schemas.microsoft.com/office/drawing/2014/main" id="{00000000-0008-0000-0000-000005000000}"/>
            </a:ext>
          </a:extLst>
        </xdr:cNvPr>
        <xdr:cNvSpPr/>
      </xdr:nvSpPr>
      <xdr:spPr>
        <a:xfrm>
          <a:off x="1851992" y="20612100"/>
          <a:ext cx="1072183" cy="2025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CE8F1AD-01B3-4074-9D4F-D9E1DC0FC72B}" type="TxLink">
            <a:rPr lang="en-US" sz="900" b="0" i="0" u="none" strike="noStrike">
              <a:solidFill>
                <a:srgbClr val="000000"/>
              </a:solidFill>
              <a:latin typeface="Arial"/>
              <a:cs typeface="Arial"/>
            </a:rPr>
            <a:pPr algn="l"/>
            <a:t>$ 13,964,751.19</a:t>
          </a:fld>
          <a:endParaRPr lang="es-MX" sz="1100"/>
        </a:p>
      </xdr:txBody>
    </xdr:sp>
    <xdr:clientData/>
  </xdr:twoCellAnchor>
  <xdr:twoCellAnchor>
    <xdr:from>
      <xdr:col>5</xdr:col>
      <xdr:colOff>318052</xdr:colOff>
      <xdr:row>129</xdr:row>
      <xdr:rowOff>293204</xdr:rowOff>
    </xdr:from>
    <xdr:to>
      <xdr:col>6</xdr:col>
      <xdr:colOff>483704</xdr:colOff>
      <xdr:row>129</xdr:row>
      <xdr:rowOff>483704</xdr:rowOff>
    </xdr:to>
    <xdr:sp macro="" textlink="$J$106">
      <xdr:nvSpPr>
        <xdr:cNvPr id="6" name="Rectángulo 5">
          <a:extLst>
            <a:ext uri="{FF2B5EF4-FFF2-40B4-BE49-F238E27FC236}">
              <a16:creationId xmlns:a16="http://schemas.microsoft.com/office/drawing/2014/main" id="{00000000-0008-0000-0000-000006000000}"/>
            </a:ext>
          </a:extLst>
        </xdr:cNvPr>
        <xdr:cNvSpPr/>
      </xdr:nvSpPr>
      <xdr:spPr>
        <a:xfrm>
          <a:off x="2206487" y="18084247"/>
          <a:ext cx="687456"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2B13B39-DF8B-437E-9165-C4B8304764F3}" type="TxLink">
            <a:rPr lang="en-US" sz="900" b="0" i="0" u="none" strike="noStrike">
              <a:solidFill>
                <a:srgbClr val="000000"/>
              </a:solidFill>
              <a:latin typeface="Arial"/>
              <a:cs typeface="Arial"/>
            </a:rPr>
            <a:pPr algn="l"/>
            <a:t>$ .00</a:t>
          </a:fld>
          <a:endParaRPr lang="es-MX" sz="1100"/>
        </a:p>
      </xdr:txBody>
    </xdr:sp>
    <xdr:clientData/>
  </xdr:twoCellAnchor>
  <xdr:twoCellAnchor>
    <xdr:from>
      <xdr:col>14</xdr:col>
      <xdr:colOff>198783</xdr:colOff>
      <xdr:row>110</xdr:row>
      <xdr:rowOff>231912</xdr:rowOff>
    </xdr:from>
    <xdr:to>
      <xdr:col>15</xdr:col>
      <xdr:colOff>704023</xdr:colOff>
      <xdr:row>110</xdr:row>
      <xdr:rowOff>397564</xdr:rowOff>
    </xdr:to>
    <xdr:sp macro="" textlink="$J$123">
      <xdr:nvSpPr>
        <xdr:cNvPr id="7" name="Rectángulo 6">
          <a:extLst>
            <a:ext uri="{FF2B5EF4-FFF2-40B4-BE49-F238E27FC236}">
              <a16:creationId xmlns:a16="http://schemas.microsoft.com/office/drawing/2014/main" id="{00000000-0008-0000-0000-000007000000}"/>
            </a:ext>
          </a:extLst>
        </xdr:cNvPr>
        <xdr:cNvSpPr/>
      </xdr:nvSpPr>
      <xdr:spPr>
        <a:xfrm>
          <a:off x="7520609" y="17045608"/>
          <a:ext cx="1027044"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0C3E7E9-5B1F-491F-83E4-6E77C07D2492}" type="TxLink">
            <a:rPr lang="en-US" sz="900" b="1" i="0" u="none" strike="noStrike">
              <a:solidFill>
                <a:srgbClr val="000000"/>
              </a:solidFill>
              <a:latin typeface="Arial"/>
              <a:cs typeface="Arial"/>
            </a:rPr>
            <a:pPr algn="l"/>
            <a:t> $2,749,421.96 </a:t>
          </a:fld>
          <a:endParaRPr lang="es-MX" sz="1100"/>
        </a:p>
      </xdr:txBody>
    </xdr:sp>
    <xdr:clientData/>
  </xdr:twoCellAnchor>
  <xdr:twoCellAnchor>
    <xdr:from>
      <xdr:col>12</xdr:col>
      <xdr:colOff>372717</xdr:colOff>
      <xdr:row>146</xdr:row>
      <xdr:rowOff>115955</xdr:rowOff>
    </xdr:from>
    <xdr:to>
      <xdr:col>13</xdr:col>
      <xdr:colOff>240195</xdr:colOff>
      <xdr:row>146</xdr:row>
      <xdr:rowOff>339586</xdr:rowOff>
    </xdr:to>
    <xdr:sp macro="" textlink="$K$86">
      <xdr:nvSpPr>
        <xdr:cNvPr id="8" name="Rectángulo 7">
          <a:extLst>
            <a:ext uri="{FF2B5EF4-FFF2-40B4-BE49-F238E27FC236}">
              <a16:creationId xmlns:a16="http://schemas.microsoft.com/office/drawing/2014/main" id="{00000000-0008-0000-0000-000008000000}"/>
            </a:ext>
          </a:extLst>
        </xdr:cNvPr>
        <xdr:cNvSpPr/>
      </xdr:nvSpPr>
      <xdr:spPr>
        <a:xfrm>
          <a:off x="5913782" y="21244890"/>
          <a:ext cx="687456" cy="223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8C20B5E-896E-4055-BB13-66276DF234C8}" type="TxLink">
            <a:rPr lang="en-US" sz="900" b="1" i="0" u="none" strike="noStrike">
              <a:solidFill>
                <a:srgbClr val="000000"/>
              </a:solidFill>
              <a:latin typeface="Arial"/>
              <a:cs typeface="Arial"/>
            </a:rPr>
            <a:pPr algn="l"/>
            <a:t> $67,625,893.59 </a:t>
          </a:fld>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0"/>
  <sheetViews>
    <sheetView tabSelected="1" topLeftCell="A737" zoomScaleNormal="100" workbookViewId="0">
      <selection activeCell="B586" sqref="B586:P586"/>
    </sheetView>
  </sheetViews>
  <sheetFormatPr baseColWidth="10" defaultColWidth="9.33203125" defaultRowHeight="12" x14ac:dyDescent="0.2"/>
  <cols>
    <col min="1" max="2" width="4.1640625" style="6" customWidth="1"/>
    <col min="3" max="3" width="6.33203125" style="130" customWidth="1"/>
    <col min="4" max="12" width="9.1640625" style="6" customWidth="1"/>
    <col min="13" max="13" width="14.33203125" style="6" bestFit="1" customWidth="1"/>
    <col min="14" max="14" width="16.83203125" style="6" bestFit="1" customWidth="1"/>
    <col min="15" max="15" width="9.1640625" style="6" customWidth="1"/>
    <col min="16" max="16" width="13.33203125" style="6" bestFit="1" customWidth="1"/>
    <col min="17" max="16384" width="9.33203125" style="6"/>
  </cols>
  <sheetData>
    <row r="1" spans="1:16" x14ac:dyDescent="0.2">
      <c r="A1" s="331" t="s">
        <v>482</v>
      </c>
      <c r="B1" s="331"/>
      <c r="C1" s="331"/>
      <c r="D1" s="331"/>
      <c r="E1" s="331"/>
      <c r="F1" s="331"/>
      <c r="G1" s="331"/>
      <c r="H1" s="331"/>
      <c r="I1" s="331"/>
      <c r="J1" s="331"/>
      <c r="K1" s="331"/>
      <c r="L1" s="331"/>
      <c r="M1" s="331"/>
      <c r="N1" s="331"/>
      <c r="O1" s="331"/>
      <c r="P1" s="331"/>
    </row>
    <row r="2" spans="1:16" x14ac:dyDescent="0.2">
      <c r="A2" s="27"/>
      <c r="B2" s="27"/>
      <c r="C2" s="124"/>
      <c r="D2" s="27"/>
      <c r="E2" s="27"/>
      <c r="F2" s="27"/>
      <c r="G2" s="27"/>
      <c r="H2" s="27"/>
      <c r="I2" s="27"/>
      <c r="J2" s="27"/>
      <c r="K2" s="27"/>
      <c r="L2" s="27"/>
      <c r="M2" s="27"/>
      <c r="N2" s="27"/>
      <c r="O2" s="27"/>
      <c r="P2" s="27"/>
    </row>
    <row r="3" spans="1:16" x14ac:dyDescent="0.2">
      <c r="B3" s="318" t="s">
        <v>198</v>
      </c>
      <c r="C3" s="318"/>
      <c r="D3" s="318"/>
      <c r="E3" s="318"/>
      <c r="F3" s="318"/>
      <c r="G3" s="318"/>
      <c r="H3" s="318"/>
      <c r="I3" s="318"/>
      <c r="J3" s="318"/>
      <c r="K3" s="318"/>
      <c r="L3" s="318"/>
      <c r="M3" s="318"/>
      <c r="N3" s="318"/>
      <c r="O3" s="318"/>
      <c r="P3" s="318"/>
    </row>
    <row r="4" spans="1:16" x14ac:dyDescent="0.2">
      <c r="B4" s="318"/>
      <c r="C4" s="318"/>
      <c r="D4" s="318"/>
      <c r="E4" s="318"/>
      <c r="F4" s="318"/>
      <c r="G4" s="318"/>
      <c r="H4" s="318"/>
      <c r="I4" s="318"/>
      <c r="J4" s="318"/>
      <c r="K4" s="318"/>
      <c r="L4" s="318"/>
      <c r="M4" s="318"/>
      <c r="N4" s="318"/>
      <c r="O4" s="318"/>
      <c r="P4" s="318"/>
    </row>
    <row r="5" spans="1:16" x14ac:dyDescent="0.2">
      <c r="B5" s="318"/>
      <c r="C5" s="318"/>
      <c r="D5" s="318"/>
      <c r="E5" s="318"/>
      <c r="F5" s="318"/>
      <c r="G5" s="318"/>
      <c r="H5" s="318"/>
      <c r="I5" s="318"/>
      <c r="J5" s="318"/>
      <c r="K5" s="318"/>
      <c r="L5" s="318"/>
      <c r="M5" s="318"/>
      <c r="N5" s="318"/>
      <c r="O5" s="318"/>
      <c r="P5" s="318"/>
    </row>
    <row r="6" spans="1:16" x14ac:dyDescent="0.2">
      <c r="B6" s="318"/>
      <c r="C6" s="318"/>
      <c r="D6" s="318"/>
      <c r="E6" s="318"/>
      <c r="F6" s="318"/>
      <c r="G6" s="318"/>
      <c r="H6" s="318"/>
      <c r="I6" s="318"/>
      <c r="J6" s="318"/>
      <c r="K6" s="318"/>
      <c r="L6" s="318"/>
      <c r="M6" s="318"/>
      <c r="N6" s="318"/>
      <c r="O6" s="318"/>
      <c r="P6" s="318"/>
    </row>
    <row r="7" spans="1:16" x14ac:dyDescent="0.2">
      <c r="B7" s="318"/>
      <c r="C7" s="318"/>
      <c r="D7" s="318"/>
      <c r="E7" s="318"/>
      <c r="F7" s="318"/>
      <c r="G7" s="318"/>
      <c r="H7" s="318"/>
      <c r="I7" s="318"/>
      <c r="J7" s="318"/>
      <c r="K7" s="318"/>
      <c r="L7" s="318"/>
      <c r="M7" s="318"/>
      <c r="N7" s="318"/>
      <c r="O7" s="318"/>
      <c r="P7" s="318"/>
    </row>
    <row r="8" spans="1:16" x14ac:dyDescent="0.2">
      <c r="B8" s="66"/>
      <c r="C8" s="131"/>
      <c r="D8" s="66"/>
      <c r="E8" s="66"/>
      <c r="F8" s="66"/>
      <c r="G8" s="66"/>
      <c r="H8" s="66"/>
      <c r="I8" s="66"/>
      <c r="J8" s="66"/>
      <c r="K8" s="66"/>
      <c r="L8" s="66"/>
      <c r="M8" s="66"/>
      <c r="N8" s="66"/>
      <c r="O8" s="66"/>
      <c r="P8" s="66"/>
    </row>
    <row r="9" spans="1:16" x14ac:dyDescent="0.2">
      <c r="B9" s="1" t="s">
        <v>7</v>
      </c>
      <c r="C9" s="241" t="s">
        <v>6</v>
      </c>
      <c r="D9" s="241"/>
      <c r="E9" s="241"/>
      <c r="F9" s="241"/>
      <c r="G9" s="241"/>
      <c r="H9" s="241"/>
      <c r="I9" s="241"/>
      <c r="J9" s="241"/>
    </row>
    <row r="10" spans="1:16" x14ac:dyDescent="0.2">
      <c r="B10" s="1" t="s">
        <v>8</v>
      </c>
      <c r="C10" s="241" t="s">
        <v>9</v>
      </c>
      <c r="D10" s="241"/>
      <c r="E10" s="241"/>
      <c r="F10" s="241"/>
      <c r="G10" s="241"/>
      <c r="H10" s="241"/>
      <c r="I10" s="241"/>
      <c r="J10" s="241"/>
    </row>
    <row r="11" spans="1:16" x14ac:dyDescent="0.2">
      <c r="B11" s="1" t="s">
        <v>10</v>
      </c>
      <c r="C11" s="241" t="s">
        <v>11</v>
      </c>
      <c r="D11" s="241"/>
      <c r="E11" s="241"/>
      <c r="F11" s="241"/>
      <c r="G11" s="241"/>
      <c r="H11" s="241"/>
      <c r="I11" s="241"/>
      <c r="J11" s="241"/>
    </row>
    <row r="12" spans="1:16" x14ac:dyDescent="0.2">
      <c r="B12" s="3"/>
      <c r="C12" s="123"/>
    </row>
    <row r="13" spans="1:16" x14ac:dyDescent="0.2">
      <c r="A13" s="252" t="s">
        <v>1</v>
      </c>
      <c r="B13" s="252"/>
      <c r="C13" s="252"/>
      <c r="D13" s="252"/>
      <c r="E13" s="252"/>
      <c r="F13" s="252"/>
      <c r="G13" s="252"/>
      <c r="H13" s="252"/>
      <c r="I13" s="252"/>
      <c r="J13" s="252"/>
      <c r="K13" s="252"/>
      <c r="L13" s="252"/>
      <c r="M13" s="252"/>
      <c r="N13" s="252"/>
      <c r="O13" s="252"/>
      <c r="P13" s="252"/>
    </row>
    <row r="14" spans="1:16" x14ac:dyDescent="0.2">
      <c r="A14" s="64"/>
      <c r="B14" s="64"/>
      <c r="C14" s="125"/>
      <c r="D14" s="64"/>
      <c r="E14" s="64"/>
      <c r="F14" s="64"/>
      <c r="G14" s="64"/>
      <c r="H14" s="64"/>
      <c r="I14" s="64"/>
      <c r="J14" s="64"/>
      <c r="K14" s="64"/>
      <c r="L14" s="64"/>
      <c r="M14" s="64"/>
      <c r="N14" s="64"/>
      <c r="O14" s="64"/>
    </row>
    <row r="15" spans="1:16" x14ac:dyDescent="0.2">
      <c r="B15" s="4" t="s">
        <v>31</v>
      </c>
      <c r="C15" s="227" t="s">
        <v>12</v>
      </c>
      <c r="D15" s="227"/>
      <c r="E15" s="227"/>
      <c r="F15" s="227"/>
      <c r="G15" s="227"/>
      <c r="H15" s="227"/>
      <c r="I15" s="227"/>
      <c r="J15" s="227"/>
      <c r="K15" s="4"/>
      <c r="L15" s="4"/>
      <c r="M15" s="4"/>
      <c r="N15" s="4"/>
      <c r="O15" s="4"/>
      <c r="P15" s="4"/>
    </row>
    <row r="16" spans="1:16" x14ac:dyDescent="0.2">
      <c r="B16" s="4"/>
      <c r="C16" s="125"/>
      <c r="D16" s="4"/>
      <c r="E16" s="4"/>
      <c r="F16" s="4"/>
      <c r="G16" s="4"/>
      <c r="H16" s="4"/>
      <c r="I16" s="4"/>
      <c r="J16" s="4"/>
      <c r="K16" s="181"/>
      <c r="L16" s="4"/>
      <c r="M16" s="4"/>
      <c r="N16" s="4"/>
      <c r="O16" s="4"/>
      <c r="P16" s="4"/>
    </row>
    <row r="17" spans="1:16" x14ac:dyDescent="0.2">
      <c r="A17" s="4"/>
      <c r="B17" s="2" t="s">
        <v>0</v>
      </c>
      <c r="C17" s="125"/>
      <c r="D17" s="4"/>
      <c r="E17" s="4"/>
      <c r="F17" s="4"/>
      <c r="G17" s="4"/>
      <c r="H17" s="4"/>
      <c r="I17" s="4"/>
      <c r="J17" s="4"/>
      <c r="K17" s="4"/>
      <c r="L17" s="4"/>
      <c r="M17" s="4"/>
      <c r="N17" s="4"/>
      <c r="O17" s="4"/>
      <c r="P17" s="4"/>
    </row>
    <row r="18" spans="1:16" x14ac:dyDescent="0.2">
      <c r="A18" s="4"/>
      <c r="B18" s="2"/>
      <c r="C18" s="125"/>
      <c r="D18" s="4"/>
      <c r="E18" s="4"/>
      <c r="F18" s="4"/>
      <c r="G18" s="4"/>
      <c r="H18" s="4"/>
      <c r="I18" s="4"/>
      <c r="J18" s="4"/>
      <c r="K18" s="4"/>
      <c r="L18" s="4"/>
      <c r="M18" s="4"/>
      <c r="N18" s="4"/>
      <c r="O18" s="4"/>
      <c r="P18" s="4"/>
    </row>
    <row r="19" spans="1:16" x14ac:dyDescent="0.2">
      <c r="B19" s="22" t="s">
        <v>113</v>
      </c>
      <c r="C19" s="227" t="s">
        <v>13</v>
      </c>
      <c r="D19" s="227"/>
      <c r="E19" s="227"/>
      <c r="F19" s="227"/>
      <c r="G19" s="227"/>
      <c r="H19" s="227"/>
      <c r="I19" s="227"/>
    </row>
    <row r="20" spans="1:16" x14ac:dyDescent="0.2">
      <c r="B20" s="17"/>
      <c r="C20" s="132" t="s">
        <v>114</v>
      </c>
      <c r="D20" s="11"/>
      <c r="E20" s="11"/>
      <c r="F20" s="11"/>
      <c r="G20" s="11"/>
      <c r="H20" s="11"/>
      <c r="I20" s="11"/>
      <c r="J20" s="11"/>
      <c r="K20" s="11"/>
      <c r="L20" s="11"/>
      <c r="M20" s="11"/>
      <c r="N20" s="11"/>
      <c r="O20" s="11"/>
      <c r="P20" s="11"/>
    </row>
    <row r="21" spans="1:16" x14ac:dyDescent="0.2">
      <c r="B21" s="17"/>
      <c r="C21" s="133"/>
      <c r="D21" s="11"/>
      <c r="E21" s="11"/>
      <c r="F21" s="11"/>
      <c r="G21" s="11"/>
      <c r="H21" s="11"/>
      <c r="I21" s="11"/>
      <c r="J21" s="11"/>
      <c r="K21" s="11"/>
      <c r="L21" s="11"/>
      <c r="M21" s="11"/>
      <c r="N21" s="11"/>
      <c r="O21" s="11"/>
      <c r="P21" s="11"/>
    </row>
    <row r="22" spans="1:16" x14ac:dyDescent="0.2">
      <c r="B22" s="17"/>
      <c r="C22" s="133"/>
      <c r="D22" s="319" t="s">
        <v>115</v>
      </c>
      <c r="E22" s="319"/>
      <c r="F22" s="319"/>
      <c r="G22" s="319"/>
      <c r="H22" s="319"/>
      <c r="I22" s="319"/>
      <c r="J22" s="319">
        <v>2023</v>
      </c>
      <c r="K22" s="319"/>
      <c r="L22" s="319"/>
      <c r="M22" s="319">
        <v>2022</v>
      </c>
      <c r="N22" s="319"/>
      <c r="O22" s="319"/>
    </row>
    <row r="23" spans="1:16" s="175" customFormat="1" x14ac:dyDescent="0.2">
      <c r="B23" s="17"/>
      <c r="C23" s="133"/>
      <c r="D23" s="324" t="s">
        <v>484</v>
      </c>
      <c r="E23" s="324"/>
      <c r="F23" s="324"/>
      <c r="G23" s="324"/>
      <c r="H23" s="324"/>
      <c r="I23" s="324"/>
      <c r="J23" s="194">
        <v>0</v>
      </c>
      <c r="K23" s="218"/>
      <c r="L23" s="218"/>
      <c r="M23" s="194">
        <v>0</v>
      </c>
      <c r="N23" s="218"/>
      <c r="O23" s="218"/>
    </row>
    <row r="24" spans="1:16" s="175" customFormat="1" x14ac:dyDescent="0.2">
      <c r="B24" s="17"/>
      <c r="C24" s="133"/>
      <c r="D24" s="234" t="s">
        <v>485</v>
      </c>
      <c r="E24" s="235"/>
      <c r="F24" s="235"/>
      <c r="G24" s="235"/>
      <c r="H24" s="235"/>
      <c r="I24" s="236"/>
      <c r="J24" s="194">
        <v>50957330.229999997</v>
      </c>
      <c r="K24" s="218"/>
      <c r="L24" s="218"/>
      <c r="M24" s="194">
        <v>64955195.350000001</v>
      </c>
      <c r="N24" s="218"/>
      <c r="O24" s="218"/>
    </row>
    <row r="25" spans="1:16" s="175" customFormat="1" x14ac:dyDescent="0.2">
      <c r="B25" s="17"/>
      <c r="C25" s="133"/>
      <c r="D25" s="234" t="s">
        <v>486</v>
      </c>
      <c r="E25" s="235"/>
      <c r="F25" s="235"/>
      <c r="G25" s="235"/>
      <c r="H25" s="235"/>
      <c r="I25" s="236"/>
      <c r="J25" s="194">
        <v>0</v>
      </c>
      <c r="K25" s="218"/>
      <c r="L25" s="218"/>
      <c r="M25" s="194">
        <v>0</v>
      </c>
      <c r="N25" s="218"/>
      <c r="O25" s="218"/>
    </row>
    <row r="26" spans="1:16" s="175" customFormat="1" x14ac:dyDescent="0.2">
      <c r="B26" s="17"/>
      <c r="C26" s="133"/>
      <c r="D26" s="234" t="s">
        <v>487</v>
      </c>
      <c r="E26" s="235"/>
      <c r="F26" s="235"/>
      <c r="G26" s="235"/>
      <c r="H26" s="235"/>
      <c r="I26" s="236"/>
      <c r="J26" s="194">
        <v>67625893.590000004</v>
      </c>
      <c r="K26" s="218"/>
      <c r="L26" s="218"/>
      <c r="M26" s="194">
        <v>28116.33</v>
      </c>
      <c r="N26" s="218"/>
      <c r="O26" s="218"/>
    </row>
    <row r="27" spans="1:16" s="175" customFormat="1" x14ac:dyDescent="0.2">
      <c r="B27" s="17"/>
      <c r="C27" s="133"/>
      <c r="D27" s="234" t="s">
        <v>488</v>
      </c>
      <c r="E27" s="235"/>
      <c r="F27" s="235"/>
      <c r="G27" s="235"/>
      <c r="H27" s="235"/>
      <c r="I27" s="236"/>
      <c r="J27" s="194">
        <v>0</v>
      </c>
      <c r="K27" s="218"/>
      <c r="L27" s="218"/>
      <c r="M27" s="194">
        <v>0</v>
      </c>
      <c r="N27" s="218"/>
      <c r="O27" s="218"/>
    </row>
    <row r="28" spans="1:16" s="175" customFormat="1" x14ac:dyDescent="0.2">
      <c r="B28" s="17"/>
      <c r="C28" s="133"/>
      <c r="D28" s="234" t="s">
        <v>489</v>
      </c>
      <c r="E28" s="235"/>
      <c r="F28" s="235"/>
      <c r="G28" s="235"/>
      <c r="H28" s="235"/>
      <c r="I28" s="236"/>
      <c r="J28" s="194">
        <v>762264.94</v>
      </c>
      <c r="K28" s="218"/>
      <c r="L28" s="218"/>
      <c r="M28" s="194">
        <v>762264.94</v>
      </c>
      <c r="N28" s="218"/>
      <c r="O28" s="218"/>
    </row>
    <row r="29" spans="1:16" s="175" customFormat="1" x14ac:dyDescent="0.2">
      <c r="B29" s="17"/>
      <c r="C29" s="133"/>
      <c r="D29" s="234"/>
      <c r="E29" s="235"/>
      <c r="F29" s="235"/>
      <c r="G29" s="235"/>
      <c r="H29" s="235"/>
      <c r="I29" s="236"/>
      <c r="J29" s="194">
        <v>0</v>
      </c>
      <c r="K29" s="218"/>
      <c r="L29" s="218"/>
      <c r="M29" s="194">
        <v>0</v>
      </c>
      <c r="N29" s="218"/>
      <c r="O29" s="218"/>
    </row>
    <row r="30" spans="1:16" s="175" customFormat="1" x14ac:dyDescent="0.2">
      <c r="B30" s="17"/>
      <c r="C30" s="133"/>
      <c r="D30" s="234"/>
      <c r="E30" s="235"/>
      <c r="F30" s="235"/>
      <c r="G30" s="235"/>
      <c r="H30" s="235"/>
      <c r="I30" s="236"/>
      <c r="J30" s="194">
        <v>0</v>
      </c>
      <c r="K30" s="218"/>
      <c r="L30" s="218"/>
      <c r="M30" s="194">
        <v>0</v>
      </c>
      <c r="N30" s="218"/>
      <c r="O30" s="218"/>
    </row>
    <row r="31" spans="1:16" s="175" customFormat="1" x14ac:dyDescent="0.2">
      <c r="B31" s="17"/>
      <c r="C31" s="133"/>
      <c r="D31" s="234" t="s">
        <v>490</v>
      </c>
      <c r="E31" s="235"/>
      <c r="F31" s="235"/>
      <c r="G31" s="235"/>
      <c r="H31" s="235"/>
      <c r="I31" s="236"/>
      <c r="J31" s="194">
        <v>0</v>
      </c>
      <c r="K31" s="218"/>
      <c r="L31" s="218"/>
      <c r="M31" s="194">
        <v>0</v>
      </c>
      <c r="N31" s="218"/>
      <c r="O31" s="218"/>
    </row>
    <row r="32" spans="1:16" x14ac:dyDescent="0.2">
      <c r="B32" s="17"/>
      <c r="C32" s="133"/>
      <c r="D32" s="356" t="s">
        <v>117</v>
      </c>
      <c r="E32" s="357"/>
      <c r="F32" s="357"/>
      <c r="G32" s="357"/>
      <c r="H32" s="357"/>
      <c r="I32" s="358"/>
      <c r="J32" s="359">
        <f>SUM(J23:L31)</f>
        <v>119345488.75999999</v>
      </c>
      <c r="K32" s="359"/>
      <c r="L32" s="359"/>
      <c r="M32" s="359">
        <f>SUM(M23:O31)</f>
        <v>65745576.619999997</v>
      </c>
      <c r="N32" s="359"/>
      <c r="O32" s="359"/>
    </row>
    <row r="33" spans="2:16" x14ac:dyDescent="0.2">
      <c r="B33" s="17"/>
      <c r="C33" s="133"/>
      <c r="D33" s="11"/>
      <c r="E33" s="11"/>
      <c r="F33" s="11"/>
      <c r="G33" s="11"/>
      <c r="H33" s="11"/>
      <c r="I33" s="11"/>
      <c r="J33" s="11"/>
      <c r="K33" s="11"/>
      <c r="L33" s="11"/>
      <c r="M33" s="11"/>
      <c r="N33" s="11"/>
      <c r="O33" s="11"/>
      <c r="P33" s="11"/>
    </row>
    <row r="34" spans="2:16" x14ac:dyDescent="0.2">
      <c r="B34" s="17"/>
      <c r="C34" s="365" t="s">
        <v>306</v>
      </c>
      <c r="D34" s="365"/>
      <c r="E34" s="365"/>
      <c r="F34" s="365"/>
      <c r="G34" s="365"/>
      <c r="H34" s="365"/>
      <c r="I34" s="365"/>
      <c r="J34" s="365"/>
      <c r="K34" s="365"/>
      <c r="L34" s="365"/>
      <c r="M34" s="365"/>
      <c r="N34" s="365"/>
      <c r="O34" s="365"/>
      <c r="P34" s="365"/>
    </row>
    <row r="35" spans="2:16" ht="28.5" customHeight="1" x14ac:dyDescent="0.2">
      <c r="B35" s="17"/>
      <c r="C35" s="225" t="s">
        <v>458</v>
      </c>
      <c r="D35" s="226"/>
      <c r="E35" s="226"/>
      <c r="F35" s="226"/>
      <c r="G35" s="226"/>
      <c r="H35" s="226"/>
      <c r="I35" s="226"/>
      <c r="J35" s="226"/>
      <c r="K35" s="226"/>
      <c r="L35" s="226"/>
      <c r="M35" s="226"/>
      <c r="N35" s="226"/>
      <c r="O35" s="226"/>
      <c r="P35" s="226"/>
    </row>
    <row r="36" spans="2:16" x14ac:dyDescent="0.2">
      <c r="B36" s="17"/>
      <c r="C36" s="246" t="s">
        <v>312</v>
      </c>
      <c r="D36" s="246"/>
      <c r="E36" s="246"/>
      <c r="F36" s="246"/>
      <c r="G36" s="246"/>
      <c r="H36" s="246"/>
      <c r="I36" s="246"/>
      <c r="J36" s="11"/>
      <c r="K36" s="11"/>
      <c r="L36" s="11"/>
      <c r="M36" s="11"/>
      <c r="N36" s="11"/>
      <c r="O36" s="11"/>
      <c r="P36" s="11"/>
    </row>
    <row r="37" spans="2:16" s="107" customFormat="1" x14ac:dyDescent="0.2">
      <c r="B37" s="17"/>
      <c r="C37" s="133"/>
      <c r="D37" s="108"/>
      <c r="E37" s="108"/>
      <c r="F37" s="108"/>
      <c r="G37" s="108"/>
      <c r="H37" s="108"/>
      <c r="I37" s="108"/>
      <c r="J37" s="11"/>
      <c r="K37" s="11"/>
      <c r="L37" s="11"/>
      <c r="M37" s="11"/>
      <c r="N37" s="11"/>
      <c r="O37" s="11"/>
      <c r="P37" s="11"/>
    </row>
    <row r="38" spans="2:16" x14ac:dyDescent="0.2">
      <c r="B38" s="17"/>
      <c r="C38" s="133"/>
      <c r="D38" s="11"/>
      <c r="E38" s="11"/>
      <c r="F38" s="319" t="s">
        <v>118</v>
      </c>
      <c r="G38" s="319"/>
      <c r="H38" s="319"/>
      <c r="I38" s="319"/>
      <c r="J38" s="319"/>
      <c r="K38" s="319" t="s">
        <v>119</v>
      </c>
      <c r="L38" s="319"/>
      <c r="M38" s="319"/>
      <c r="O38" s="11"/>
      <c r="P38" s="175"/>
    </row>
    <row r="39" spans="2:16" x14ac:dyDescent="0.2">
      <c r="B39" s="17"/>
      <c r="C39" s="133"/>
      <c r="D39" s="11"/>
      <c r="E39" s="11"/>
      <c r="F39" s="193" t="s">
        <v>491</v>
      </c>
      <c r="G39" s="193"/>
      <c r="H39" s="193"/>
      <c r="I39" s="193"/>
      <c r="J39" s="193"/>
      <c r="K39" s="194">
        <v>12616000.689999999</v>
      </c>
      <c r="L39" s="195"/>
      <c r="M39" s="195"/>
      <c r="O39" s="405"/>
      <c r="P39" s="405"/>
    </row>
    <row r="40" spans="2:16" x14ac:dyDescent="0.2">
      <c r="B40" s="17"/>
      <c r="C40" s="133"/>
      <c r="D40" s="11"/>
      <c r="E40" s="11"/>
      <c r="F40" s="193" t="s">
        <v>492</v>
      </c>
      <c r="G40" s="193"/>
      <c r="H40" s="193"/>
      <c r="I40" s="193"/>
      <c r="J40" s="193"/>
      <c r="K40" s="194">
        <v>20.56</v>
      </c>
      <c r="L40" s="195"/>
      <c r="M40" s="195"/>
      <c r="N40" s="189"/>
      <c r="O40" s="405"/>
      <c r="P40" s="405"/>
    </row>
    <row r="41" spans="2:16" x14ac:dyDescent="0.2">
      <c r="B41" s="17"/>
      <c r="C41" s="133"/>
      <c r="D41" s="11"/>
      <c r="E41" s="11"/>
      <c r="F41" s="193" t="s">
        <v>493</v>
      </c>
      <c r="G41" s="193"/>
      <c r="H41" s="193"/>
      <c r="I41" s="193"/>
      <c r="J41" s="193"/>
      <c r="K41" s="194">
        <v>1713.65</v>
      </c>
      <c r="L41" s="195"/>
      <c r="M41" s="195"/>
      <c r="N41" s="189"/>
      <c r="O41" s="405"/>
      <c r="P41" s="405"/>
    </row>
    <row r="42" spans="2:16" x14ac:dyDescent="0.2">
      <c r="B42" s="17"/>
      <c r="C42" s="133"/>
      <c r="D42" s="11"/>
      <c r="E42" s="11"/>
      <c r="F42" s="193" t="s">
        <v>494</v>
      </c>
      <c r="G42" s="193"/>
      <c r="H42" s="193"/>
      <c r="I42" s="193"/>
      <c r="J42" s="193"/>
      <c r="K42" s="194">
        <v>241057.74</v>
      </c>
      <c r="L42" s="195"/>
      <c r="M42" s="195"/>
      <c r="N42" s="189"/>
      <c r="O42" s="405"/>
      <c r="P42" s="405"/>
    </row>
    <row r="43" spans="2:16" x14ac:dyDescent="0.2">
      <c r="B43" s="17"/>
      <c r="C43" s="133"/>
      <c r="D43" s="11"/>
      <c r="E43" s="11"/>
      <c r="F43" s="193" t="s">
        <v>495</v>
      </c>
      <c r="G43" s="193"/>
      <c r="H43" s="193"/>
      <c r="I43" s="193"/>
      <c r="J43" s="193"/>
      <c r="K43" s="194">
        <v>35237.64</v>
      </c>
      <c r="L43" s="195"/>
      <c r="M43" s="195"/>
      <c r="N43" s="189"/>
      <c r="O43" s="405"/>
      <c r="P43" s="405"/>
    </row>
    <row r="44" spans="2:16" x14ac:dyDescent="0.2">
      <c r="B44" s="17"/>
      <c r="C44" s="133"/>
      <c r="D44" s="11"/>
      <c r="E44" s="11"/>
      <c r="F44" s="193" t="s">
        <v>496</v>
      </c>
      <c r="G44" s="193"/>
      <c r="H44" s="193"/>
      <c r="I44" s="193"/>
      <c r="J44" s="193"/>
      <c r="K44" s="194">
        <v>234237.65</v>
      </c>
      <c r="L44" s="195"/>
      <c r="M44" s="195"/>
      <c r="N44" s="189"/>
      <c r="O44" s="405"/>
      <c r="P44" s="405"/>
    </row>
    <row r="45" spans="2:16" x14ac:dyDescent="0.2">
      <c r="B45" s="17"/>
      <c r="C45" s="133"/>
      <c r="D45" s="11"/>
      <c r="E45" s="11"/>
      <c r="F45" s="193" t="s">
        <v>497</v>
      </c>
      <c r="G45" s="193"/>
      <c r="H45" s="193"/>
      <c r="I45" s="193"/>
      <c r="J45" s="193"/>
      <c r="K45" s="194">
        <v>955268.97</v>
      </c>
      <c r="L45" s="195"/>
      <c r="M45" s="195"/>
      <c r="N45" s="189"/>
      <c r="O45" s="405"/>
      <c r="P45" s="405"/>
    </row>
    <row r="46" spans="2:16" x14ac:dyDescent="0.2">
      <c r="B46" s="17"/>
      <c r="C46" s="133"/>
      <c r="D46" s="11"/>
      <c r="E46" s="11"/>
      <c r="F46" s="193" t="s">
        <v>498</v>
      </c>
      <c r="G46" s="193"/>
      <c r="H46" s="193"/>
      <c r="I46" s="193"/>
      <c r="J46" s="193"/>
      <c r="K46" s="194">
        <v>601557.34</v>
      </c>
      <c r="L46" s="195"/>
      <c r="M46" s="195"/>
      <c r="N46" s="189"/>
      <c r="O46" s="405"/>
      <c r="P46" s="405"/>
    </row>
    <row r="47" spans="2:16" x14ac:dyDescent="0.2">
      <c r="B47" s="17"/>
      <c r="C47" s="133"/>
      <c r="D47" s="11"/>
      <c r="E47" s="11"/>
      <c r="F47" s="193" t="s">
        <v>499</v>
      </c>
      <c r="G47" s="193"/>
      <c r="H47" s="193"/>
      <c r="I47" s="193"/>
      <c r="J47" s="193"/>
      <c r="K47" s="194">
        <v>0</v>
      </c>
      <c r="L47" s="195"/>
      <c r="M47" s="195"/>
      <c r="N47" s="189"/>
      <c r="O47" s="405"/>
      <c r="P47" s="405"/>
    </row>
    <row r="48" spans="2:16" s="183" customFormat="1" x14ac:dyDescent="0.2">
      <c r="B48" s="17"/>
      <c r="C48" s="133"/>
      <c r="D48" s="11"/>
      <c r="E48" s="11"/>
      <c r="F48" s="193" t="s">
        <v>500</v>
      </c>
      <c r="G48" s="193"/>
      <c r="H48" s="193"/>
      <c r="I48" s="193"/>
      <c r="J48" s="193"/>
      <c r="K48" s="194">
        <v>150736.69</v>
      </c>
      <c r="L48" s="195"/>
      <c r="M48" s="195"/>
      <c r="N48" s="189"/>
      <c r="O48" s="182"/>
      <c r="P48" s="182"/>
    </row>
    <row r="49" spans="2:16" x14ac:dyDescent="0.2">
      <c r="B49" s="17"/>
      <c r="C49" s="133"/>
      <c r="D49" s="11"/>
      <c r="E49" s="11"/>
      <c r="F49" s="193" t="s">
        <v>501</v>
      </c>
      <c r="G49" s="193"/>
      <c r="H49" s="193"/>
      <c r="I49" s="193"/>
      <c r="J49" s="193"/>
      <c r="K49" s="194">
        <v>0</v>
      </c>
      <c r="L49" s="195"/>
      <c r="M49" s="195"/>
      <c r="N49" s="189"/>
      <c r="O49" s="405"/>
      <c r="P49" s="405"/>
    </row>
    <row r="50" spans="2:16" x14ac:dyDescent="0.2">
      <c r="B50" s="17"/>
      <c r="C50" s="133"/>
      <c r="D50" s="11"/>
      <c r="E50" s="11"/>
      <c r="F50" s="193" t="s">
        <v>502</v>
      </c>
      <c r="G50" s="193"/>
      <c r="H50" s="193"/>
      <c r="I50" s="193"/>
      <c r="J50" s="193"/>
      <c r="K50" s="194">
        <v>496902.8</v>
      </c>
      <c r="L50" s="195"/>
      <c r="M50" s="195"/>
      <c r="N50" s="189"/>
      <c r="O50" s="405"/>
      <c r="P50" s="405"/>
    </row>
    <row r="51" spans="2:16" x14ac:dyDescent="0.2">
      <c r="B51" s="17"/>
      <c r="C51" s="133"/>
      <c r="D51" s="11"/>
      <c r="E51" s="11"/>
      <c r="F51" s="193" t="s">
        <v>503</v>
      </c>
      <c r="G51" s="193"/>
      <c r="H51" s="193"/>
      <c r="I51" s="193"/>
      <c r="J51" s="193"/>
      <c r="K51" s="194">
        <v>13423</v>
      </c>
      <c r="L51" s="195"/>
      <c r="M51" s="195"/>
      <c r="N51" s="189"/>
      <c r="O51" s="405"/>
      <c r="P51" s="405"/>
    </row>
    <row r="52" spans="2:16" x14ac:dyDescent="0.2">
      <c r="B52" s="17"/>
      <c r="C52" s="133"/>
      <c r="D52" s="11"/>
      <c r="E52" s="11"/>
      <c r="F52" s="193" t="s">
        <v>504</v>
      </c>
      <c r="G52" s="193"/>
      <c r="H52" s="193"/>
      <c r="I52" s="193"/>
      <c r="J52" s="193"/>
      <c r="K52" s="194">
        <v>10145.56</v>
      </c>
      <c r="L52" s="195"/>
      <c r="M52" s="195"/>
      <c r="N52" s="189"/>
      <c r="O52" s="405"/>
      <c r="P52" s="405"/>
    </row>
    <row r="53" spans="2:16" s="183" customFormat="1" x14ac:dyDescent="0.2">
      <c r="B53" s="17"/>
      <c r="C53" s="133"/>
      <c r="D53" s="11"/>
      <c r="E53" s="11"/>
      <c r="F53" s="193" t="s">
        <v>505</v>
      </c>
      <c r="G53" s="193"/>
      <c r="H53" s="193"/>
      <c r="I53" s="193"/>
      <c r="J53" s="193"/>
      <c r="K53" s="194">
        <v>0.01</v>
      </c>
      <c r="L53" s="195"/>
      <c r="M53" s="195"/>
      <c r="N53" s="189"/>
      <c r="O53" s="182"/>
      <c r="P53" s="182"/>
    </row>
    <row r="54" spans="2:16" x14ac:dyDescent="0.2">
      <c r="B54" s="17"/>
      <c r="C54" s="133"/>
      <c r="D54" s="11"/>
      <c r="E54" s="11"/>
      <c r="F54" s="193" t="s">
        <v>506</v>
      </c>
      <c r="G54" s="193"/>
      <c r="H54" s="193"/>
      <c r="I54" s="193"/>
      <c r="J54" s="193"/>
      <c r="K54" s="194">
        <v>4656.24</v>
      </c>
      <c r="L54" s="195"/>
      <c r="M54" s="195"/>
      <c r="N54" s="189"/>
      <c r="O54" s="405"/>
      <c r="P54" s="405"/>
    </row>
    <row r="55" spans="2:16" x14ac:dyDescent="0.2">
      <c r="B55" s="17"/>
      <c r="C55" s="133"/>
      <c r="D55" s="11"/>
      <c r="E55" s="11"/>
      <c r="F55" s="193" t="s">
        <v>507</v>
      </c>
      <c r="G55" s="193"/>
      <c r="H55" s="193"/>
      <c r="I55" s="193"/>
      <c r="J55" s="193"/>
      <c r="K55" s="194">
        <v>72.22</v>
      </c>
      <c r="L55" s="195"/>
      <c r="M55" s="195"/>
      <c r="N55" s="189"/>
      <c r="O55" s="405"/>
      <c r="P55" s="405"/>
    </row>
    <row r="56" spans="2:16" s="184" customFormat="1" x14ac:dyDescent="0.2">
      <c r="B56" s="17"/>
      <c r="C56" s="133"/>
      <c r="D56" s="11"/>
      <c r="E56" s="11"/>
      <c r="F56" s="193" t="s">
        <v>508</v>
      </c>
      <c r="G56" s="193"/>
      <c r="H56" s="193"/>
      <c r="I56" s="193"/>
      <c r="J56" s="193"/>
      <c r="K56" s="194">
        <v>10718941.57</v>
      </c>
      <c r="L56" s="195"/>
      <c r="M56" s="195"/>
      <c r="N56" s="189"/>
      <c r="O56" s="185"/>
      <c r="P56" s="185"/>
    </row>
    <row r="57" spans="2:16" s="189" customFormat="1" x14ac:dyDescent="0.2">
      <c r="B57" s="17"/>
      <c r="C57" s="133"/>
      <c r="D57" s="11"/>
      <c r="E57" s="11"/>
      <c r="F57" s="193" t="s">
        <v>509</v>
      </c>
      <c r="G57" s="193"/>
      <c r="H57" s="193"/>
      <c r="I57" s="193"/>
      <c r="J57" s="193"/>
      <c r="K57" s="194">
        <v>8962596.6699999999</v>
      </c>
      <c r="L57" s="195"/>
      <c r="M57" s="195"/>
      <c r="O57" s="188"/>
      <c r="P57" s="188"/>
    </row>
    <row r="58" spans="2:16" s="189" customFormat="1" x14ac:dyDescent="0.2">
      <c r="B58" s="17"/>
      <c r="C58" s="133"/>
      <c r="D58" s="11"/>
      <c r="E58" s="11"/>
      <c r="F58" s="193" t="s">
        <v>510</v>
      </c>
      <c r="G58" s="193"/>
      <c r="H58" s="193"/>
      <c r="I58" s="193"/>
      <c r="J58" s="193"/>
      <c r="K58" s="194">
        <v>11824333.300000001</v>
      </c>
      <c r="L58" s="195"/>
      <c r="M58" s="195"/>
      <c r="O58" s="188"/>
      <c r="P58" s="188"/>
    </row>
    <row r="59" spans="2:16" s="189" customFormat="1" x14ac:dyDescent="0.2">
      <c r="B59" s="17"/>
      <c r="C59" s="133"/>
      <c r="D59" s="11"/>
      <c r="E59" s="11"/>
      <c r="F59" s="193" t="s">
        <v>511</v>
      </c>
      <c r="G59" s="193"/>
      <c r="H59" s="193"/>
      <c r="I59" s="193"/>
      <c r="J59" s="193"/>
      <c r="K59" s="194">
        <v>12197.24</v>
      </c>
      <c r="L59" s="195"/>
      <c r="M59" s="195"/>
      <c r="O59" s="188"/>
      <c r="P59" s="188"/>
    </row>
    <row r="60" spans="2:16" s="191" customFormat="1" x14ac:dyDescent="0.2">
      <c r="B60" s="17"/>
      <c r="C60" s="133"/>
      <c r="D60" s="11"/>
      <c r="E60" s="11"/>
      <c r="F60" s="193" t="s">
        <v>592</v>
      </c>
      <c r="G60" s="193"/>
      <c r="H60" s="193"/>
      <c r="I60" s="193"/>
      <c r="J60" s="193"/>
      <c r="K60" s="194">
        <v>24002.26</v>
      </c>
      <c r="L60" s="195"/>
      <c r="M60" s="195"/>
      <c r="O60" s="190"/>
      <c r="P60" s="190"/>
    </row>
    <row r="61" spans="2:16" s="189" customFormat="1" x14ac:dyDescent="0.2">
      <c r="B61" s="17"/>
      <c r="C61" s="133"/>
      <c r="D61" s="11"/>
      <c r="E61" s="11"/>
      <c r="F61" s="193" t="s">
        <v>512</v>
      </c>
      <c r="G61" s="193"/>
      <c r="H61" s="193"/>
      <c r="I61" s="193"/>
      <c r="J61" s="193"/>
      <c r="K61" s="194">
        <v>116523.06</v>
      </c>
      <c r="L61" s="195"/>
      <c r="M61" s="195"/>
      <c r="O61" s="188"/>
      <c r="P61" s="188"/>
    </row>
    <row r="62" spans="2:16" s="189" customFormat="1" x14ac:dyDescent="0.2">
      <c r="B62" s="17"/>
      <c r="C62" s="133"/>
      <c r="D62" s="11"/>
      <c r="E62" s="11"/>
      <c r="F62" s="193" t="s">
        <v>513</v>
      </c>
      <c r="G62" s="193"/>
      <c r="H62" s="193"/>
      <c r="I62" s="193"/>
      <c r="J62" s="193"/>
      <c r="K62" s="194">
        <v>58386.26</v>
      </c>
      <c r="L62" s="195"/>
      <c r="M62" s="195"/>
      <c r="O62" s="188"/>
      <c r="P62" s="188"/>
    </row>
    <row r="63" spans="2:16" s="189" customFormat="1" x14ac:dyDescent="0.2">
      <c r="B63" s="17"/>
      <c r="C63" s="133"/>
      <c r="D63" s="11"/>
      <c r="E63" s="11"/>
      <c r="F63" s="193" t="s">
        <v>514</v>
      </c>
      <c r="G63" s="193"/>
      <c r="H63" s="193"/>
      <c r="I63" s="193"/>
      <c r="J63" s="193"/>
      <c r="K63" s="194">
        <v>25000.18</v>
      </c>
      <c r="L63" s="195"/>
      <c r="M63" s="195"/>
      <c r="O63" s="188"/>
      <c r="P63" s="188"/>
    </row>
    <row r="64" spans="2:16" s="189" customFormat="1" x14ac:dyDescent="0.2">
      <c r="B64" s="17"/>
      <c r="C64" s="133"/>
      <c r="D64" s="11"/>
      <c r="E64" s="11"/>
      <c r="F64" s="193" t="s">
        <v>515</v>
      </c>
      <c r="G64" s="193"/>
      <c r="H64" s="193"/>
      <c r="I64" s="193"/>
      <c r="J64" s="193"/>
      <c r="K64" s="194">
        <v>10950.16</v>
      </c>
      <c r="L64" s="195"/>
      <c r="M64" s="195"/>
      <c r="O64" s="188"/>
      <c r="P64" s="188"/>
    </row>
    <row r="65" spans="2:16" s="189" customFormat="1" x14ac:dyDescent="0.2">
      <c r="B65" s="17"/>
      <c r="C65" s="133"/>
      <c r="D65" s="11"/>
      <c r="E65" s="11"/>
      <c r="F65" s="193" t="s">
        <v>516</v>
      </c>
      <c r="G65" s="193"/>
      <c r="H65" s="193"/>
      <c r="I65" s="193"/>
      <c r="J65" s="193"/>
      <c r="K65" s="194">
        <v>1444570.23</v>
      </c>
      <c r="L65" s="195"/>
      <c r="M65" s="195"/>
      <c r="O65" s="188"/>
      <c r="P65" s="188"/>
    </row>
    <row r="66" spans="2:16" s="189" customFormat="1" x14ac:dyDescent="0.2">
      <c r="B66" s="17"/>
      <c r="C66" s="133"/>
      <c r="D66" s="11"/>
      <c r="E66" s="11"/>
      <c r="F66" s="193" t="s">
        <v>517</v>
      </c>
      <c r="G66" s="193"/>
      <c r="H66" s="193"/>
      <c r="I66" s="193"/>
      <c r="J66" s="193"/>
      <c r="K66" s="194">
        <v>-0.01</v>
      </c>
      <c r="L66" s="195"/>
      <c r="M66" s="195"/>
      <c r="O66" s="188"/>
      <c r="P66" s="188"/>
    </row>
    <row r="67" spans="2:16" s="189" customFormat="1" x14ac:dyDescent="0.2">
      <c r="B67" s="17"/>
      <c r="C67" s="133"/>
      <c r="D67" s="11"/>
      <c r="E67" s="11"/>
      <c r="F67" s="193" t="s">
        <v>518</v>
      </c>
      <c r="G67" s="193"/>
      <c r="H67" s="193"/>
      <c r="I67" s="193"/>
      <c r="J67" s="193"/>
      <c r="K67" s="194">
        <v>-7.0000000000000007E-2</v>
      </c>
      <c r="L67" s="195"/>
      <c r="M67" s="195"/>
      <c r="O67" s="188"/>
      <c r="P67" s="188"/>
    </row>
    <row r="68" spans="2:16" s="189" customFormat="1" x14ac:dyDescent="0.2">
      <c r="B68" s="17"/>
      <c r="C68" s="133"/>
      <c r="D68" s="11"/>
      <c r="E68" s="11"/>
      <c r="F68" s="193" t="s">
        <v>519</v>
      </c>
      <c r="G68" s="193"/>
      <c r="H68" s="193"/>
      <c r="I68" s="193"/>
      <c r="J68" s="193"/>
      <c r="K68" s="194">
        <v>0</v>
      </c>
      <c r="L68" s="195"/>
      <c r="M68" s="195"/>
      <c r="O68" s="188"/>
      <c r="P68" s="188"/>
    </row>
    <row r="69" spans="2:16" s="189" customFormat="1" x14ac:dyDescent="0.2">
      <c r="B69" s="17"/>
      <c r="C69" s="133"/>
      <c r="D69" s="11"/>
      <c r="E69" s="11"/>
      <c r="F69" s="193" t="s">
        <v>520</v>
      </c>
      <c r="G69" s="193"/>
      <c r="H69" s="193"/>
      <c r="I69" s="193"/>
      <c r="J69" s="193"/>
      <c r="K69" s="194">
        <v>0</v>
      </c>
      <c r="L69" s="195"/>
      <c r="M69" s="195"/>
      <c r="O69" s="188"/>
      <c r="P69" s="188"/>
    </row>
    <row r="70" spans="2:16" s="189" customFormat="1" x14ac:dyDescent="0.2">
      <c r="B70" s="17"/>
      <c r="C70" s="133"/>
      <c r="D70" s="11"/>
      <c r="E70" s="11"/>
      <c r="F70" s="193" t="s">
        <v>521</v>
      </c>
      <c r="G70" s="193"/>
      <c r="H70" s="193"/>
      <c r="I70" s="193"/>
      <c r="J70" s="193"/>
      <c r="K70" s="194">
        <v>2315678.25</v>
      </c>
      <c r="L70" s="195"/>
      <c r="M70" s="195"/>
      <c r="O70" s="188"/>
      <c r="P70" s="188"/>
    </row>
    <row r="71" spans="2:16" s="189" customFormat="1" x14ac:dyDescent="0.2">
      <c r="B71" s="17"/>
      <c r="C71" s="133"/>
      <c r="D71" s="11"/>
      <c r="E71" s="11"/>
      <c r="F71" s="193" t="s">
        <v>522</v>
      </c>
      <c r="G71" s="193"/>
      <c r="H71" s="193"/>
      <c r="I71" s="193"/>
      <c r="J71" s="193"/>
      <c r="K71" s="194">
        <v>5155.09</v>
      </c>
      <c r="L71" s="195"/>
      <c r="M71" s="195"/>
      <c r="O71" s="188"/>
      <c r="P71" s="188"/>
    </row>
    <row r="72" spans="2:16" s="189" customFormat="1" x14ac:dyDescent="0.2">
      <c r="B72" s="17"/>
      <c r="C72" s="133"/>
      <c r="D72" s="11"/>
      <c r="E72" s="11"/>
      <c r="F72" s="193" t="s">
        <v>523</v>
      </c>
      <c r="G72" s="193"/>
      <c r="H72" s="193"/>
      <c r="I72" s="193"/>
      <c r="J72" s="193"/>
      <c r="K72" s="194">
        <v>4346.71</v>
      </c>
      <c r="L72" s="195"/>
      <c r="M72" s="195"/>
      <c r="O72" s="188"/>
      <c r="P72" s="188"/>
    </row>
    <row r="73" spans="2:16" s="189" customFormat="1" x14ac:dyDescent="0.2">
      <c r="B73" s="17"/>
      <c r="C73" s="133"/>
      <c r="D73" s="11"/>
      <c r="E73" s="11"/>
      <c r="F73" s="193" t="s">
        <v>524</v>
      </c>
      <c r="G73" s="193"/>
      <c r="H73" s="193"/>
      <c r="I73" s="193"/>
      <c r="J73" s="193"/>
      <c r="K73" s="194">
        <v>73618.570000000007</v>
      </c>
      <c r="L73" s="195"/>
      <c r="M73" s="195"/>
      <c r="O73" s="188"/>
      <c r="P73" s="188"/>
    </row>
    <row r="74" spans="2:16" x14ac:dyDescent="0.2">
      <c r="B74" s="17"/>
      <c r="C74" s="133"/>
      <c r="D74" s="11"/>
      <c r="E74" s="11"/>
      <c r="F74" s="356" t="s">
        <v>117</v>
      </c>
      <c r="G74" s="357"/>
      <c r="H74" s="357"/>
      <c r="I74" s="357"/>
      <c r="J74" s="358"/>
      <c r="K74" s="406">
        <f>SUM(K39:M73)</f>
        <v>50957330.230000012</v>
      </c>
      <c r="L74" s="407"/>
      <c r="M74" s="408"/>
      <c r="O74" s="405"/>
      <c r="P74" s="405"/>
    </row>
    <row r="75" spans="2:16" x14ac:dyDescent="0.2">
      <c r="B75" s="17"/>
      <c r="C75" s="133"/>
      <c r="D75" s="11"/>
      <c r="E75" s="11"/>
      <c r="F75" s="11"/>
      <c r="G75" s="11"/>
      <c r="H75" s="11"/>
      <c r="I75" s="11"/>
      <c r="J75" s="11"/>
      <c r="K75" s="11"/>
      <c r="L75" s="11"/>
      <c r="M75" s="11"/>
      <c r="N75" s="11"/>
      <c r="O75" s="11"/>
      <c r="P75" s="11"/>
    </row>
    <row r="76" spans="2:16" x14ac:dyDescent="0.2">
      <c r="B76" s="17"/>
      <c r="C76" s="250" t="s">
        <v>307</v>
      </c>
      <c r="D76" s="250"/>
      <c r="E76" s="250"/>
      <c r="F76" s="250"/>
      <c r="G76" s="250"/>
      <c r="H76" s="250"/>
      <c r="I76" s="250"/>
      <c r="J76" s="250"/>
      <c r="K76" s="250"/>
      <c r="L76" s="250"/>
      <c r="M76" s="250"/>
      <c r="N76" s="250"/>
      <c r="O76" s="250"/>
      <c r="P76" s="250"/>
    </row>
    <row r="77" spans="2:16" ht="30.75" customHeight="1" x14ac:dyDescent="0.2">
      <c r="B77" s="17"/>
      <c r="C77" s="226" t="s">
        <v>459</v>
      </c>
      <c r="D77" s="226"/>
      <c r="E77" s="226"/>
      <c r="F77" s="226"/>
      <c r="G77" s="226"/>
      <c r="H77" s="226"/>
      <c r="I77" s="226"/>
      <c r="J77" s="226"/>
      <c r="K77" s="226"/>
      <c r="L77" s="226"/>
      <c r="M77" s="226"/>
      <c r="N77" s="226"/>
      <c r="O77" s="226"/>
      <c r="P77" s="226"/>
    </row>
    <row r="78" spans="2:16" x14ac:dyDescent="0.2">
      <c r="B78" s="17"/>
      <c r="C78" s="132"/>
      <c r="D78" s="23"/>
      <c r="E78" s="23"/>
      <c r="F78" s="23"/>
      <c r="G78" s="23"/>
      <c r="H78" s="23"/>
      <c r="I78" s="23"/>
      <c r="J78" s="23"/>
      <c r="K78" s="23"/>
      <c r="L78" s="23"/>
      <c r="M78" s="23"/>
      <c r="N78" s="23"/>
      <c r="O78" s="23"/>
      <c r="P78" s="23"/>
    </row>
    <row r="79" spans="2:16" x14ac:dyDescent="0.2">
      <c r="B79" s="17"/>
      <c r="C79" s="133"/>
      <c r="D79" s="11"/>
      <c r="E79" s="11"/>
      <c r="F79" s="319" t="s">
        <v>118</v>
      </c>
      <c r="G79" s="319"/>
      <c r="H79" s="319"/>
      <c r="I79" s="319"/>
      <c r="J79" s="319"/>
      <c r="K79" s="319" t="s">
        <v>119</v>
      </c>
      <c r="L79" s="319"/>
      <c r="M79" s="319"/>
      <c r="O79" s="11"/>
      <c r="P79" s="11"/>
    </row>
    <row r="80" spans="2:16" x14ac:dyDescent="0.2">
      <c r="B80" s="17"/>
      <c r="C80" s="133"/>
      <c r="D80" s="11"/>
      <c r="E80" s="11"/>
      <c r="F80" s="315" t="s">
        <v>525</v>
      </c>
      <c r="G80" s="316"/>
      <c r="H80" s="316"/>
      <c r="I80" s="316"/>
      <c r="J80" s="317"/>
      <c r="K80" s="198">
        <v>22283.88</v>
      </c>
      <c r="L80" s="199"/>
      <c r="M80" s="200"/>
      <c r="O80" s="11"/>
      <c r="P80" s="11"/>
    </row>
    <row r="81" spans="1:16" s="189" customFormat="1" x14ac:dyDescent="0.2">
      <c r="B81" s="17"/>
      <c r="C81" s="133"/>
      <c r="D81" s="11"/>
      <c r="E81" s="11"/>
      <c r="F81" s="315" t="s">
        <v>526</v>
      </c>
      <c r="G81" s="316"/>
      <c r="H81" s="316"/>
      <c r="I81" s="316"/>
      <c r="J81" s="317"/>
      <c r="K81" s="198">
        <v>5832.45</v>
      </c>
      <c r="L81" s="199"/>
      <c r="M81" s="200"/>
      <c r="O81" s="11"/>
      <c r="P81" s="11"/>
    </row>
    <row r="82" spans="1:16" s="189" customFormat="1" x14ac:dyDescent="0.2">
      <c r="B82" s="17"/>
      <c r="C82" s="133"/>
      <c r="D82" s="11"/>
      <c r="E82" s="11"/>
      <c r="F82" s="315" t="s">
        <v>527</v>
      </c>
      <c r="G82" s="316"/>
      <c r="H82" s="316"/>
      <c r="I82" s="316"/>
      <c r="J82" s="317"/>
      <c r="K82" s="198">
        <v>32884390.190000001</v>
      </c>
      <c r="L82" s="199"/>
      <c r="M82" s="200"/>
      <c r="O82" s="11"/>
      <c r="P82" s="11"/>
    </row>
    <row r="83" spans="1:16" x14ac:dyDescent="0.2">
      <c r="B83" s="17"/>
      <c r="C83" s="133"/>
      <c r="D83" s="11"/>
      <c r="E83" s="11"/>
      <c r="F83" s="315" t="s">
        <v>528</v>
      </c>
      <c r="G83" s="316"/>
      <c r="H83" s="316"/>
      <c r="I83" s="316"/>
      <c r="J83" s="317"/>
      <c r="K83" s="198">
        <v>10249875.630000001</v>
      </c>
      <c r="L83" s="199"/>
      <c r="M83" s="200"/>
      <c r="O83" s="11"/>
      <c r="P83" s="11"/>
    </row>
    <row r="84" spans="1:16" s="191" customFormat="1" x14ac:dyDescent="0.2">
      <c r="B84" s="17"/>
      <c r="C84" s="133"/>
      <c r="D84" s="11"/>
      <c r="E84" s="11"/>
      <c r="F84" s="315" t="s">
        <v>593</v>
      </c>
      <c r="G84" s="316"/>
      <c r="H84" s="316"/>
      <c r="I84" s="316"/>
      <c r="J84" s="317"/>
      <c r="K84" s="198">
        <v>16463524.529999999</v>
      </c>
      <c r="L84" s="199"/>
      <c r="M84" s="200"/>
      <c r="O84" s="11"/>
      <c r="P84" s="11"/>
    </row>
    <row r="85" spans="1:16" s="191" customFormat="1" x14ac:dyDescent="0.2">
      <c r="B85" s="17"/>
      <c r="C85" s="133"/>
      <c r="D85" s="11"/>
      <c r="E85" s="11"/>
      <c r="F85" s="315" t="s">
        <v>594</v>
      </c>
      <c r="G85" s="316"/>
      <c r="H85" s="316"/>
      <c r="I85" s="316"/>
      <c r="J85" s="317"/>
      <c r="K85" s="198">
        <v>7999986.9100000001</v>
      </c>
      <c r="L85" s="199"/>
      <c r="M85" s="200"/>
      <c r="O85" s="11"/>
      <c r="P85" s="11"/>
    </row>
    <row r="86" spans="1:16" x14ac:dyDescent="0.2">
      <c r="B86" s="17"/>
      <c r="C86" s="133"/>
      <c r="D86" s="11"/>
      <c r="E86" s="11"/>
      <c r="F86" s="201" t="s">
        <v>117</v>
      </c>
      <c r="G86" s="202"/>
      <c r="H86" s="202"/>
      <c r="I86" s="202"/>
      <c r="J86" s="257"/>
      <c r="K86" s="321">
        <f>SUM(K80:M85)</f>
        <v>67625893.590000004</v>
      </c>
      <c r="L86" s="322"/>
      <c r="M86" s="323"/>
      <c r="O86" s="11"/>
      <c r="P86" s="11"/>
    </row>
    <row r="87" spans="1:16" x14ac:dyDescent="0.2">
      <c r="B87" s="17"/>
      <c r="C87" s="133"/>
      <c r="D87" s="11"/>
      <c r="E87" s="11"/>
      <c r="F87" s="11"/>
      <c r="G87" s="11"/>
      <c r="H87" s="11"/>
      <c r="I87" s="11"/>
      <c r="J87" s="11"/>
      <c r="K87" s="11"/>
      <c r="L87" s="11"/>
      <c r="M87" s="11"/>
      <c r="N87" s="11"/>
      <c r="O87" s="11"/>
      <c r="P87" s="11"/>
    </row>
    <row r="88" spans="1:16" x14ac:dyDescent="0.2">
      <c r="B88" s="17"/>
      <c r="C88" s="250" t="s">
        <v>308</v>
      </c>
      <c r="D88" s="250"/>
      <c r="E88" s="250"/>
      <c r="F88" s="250"/>
      <c r="G88" s="250"/>
      <c r="H88" s="250"/>
      <c r="I88" s="250"/>
      <c r="J88" s="250"/>
      <c r="K88" s="250"/>
      <c r="L88" s="250"/>
      <c r="M88" s="250"/>
      <c r="N88" s="250"/>
      <c r="O88" s="250"/>
      <c r="P88" s="250"/>
    </row>
    <row r="89" spans="1:16" x14ac:dyDescent="0.2">
      <c r="B89" s="17"/>
      <c r="C89" s="383" t="s">
        <v>309</v>
      </c>
      <c r="D89" s="383"/>
      <c r="E89" s="383"/>
      <c r="F89" s="383"/>
      <c r="G89" s="383"/>
      <c r="H89" s="383"/>
      <c r="I89" s="383"/>
      <c r="J89" s="383"/>
      <c r="K89" s="383"/>
      <c r="L89" s="383"/>
      <c r="M89" s="383"/>
      <c r="N89" s="383"/>
      <c r="O89" s="383"/>
      <c r="P89" s="383"/>
    </row>
    <row r="90" spans="1:16" x14ac:dyDescent="0.2">
      <c r="B90" s="17"/>
      <c r="C90" s="133"/>
      <c r="D90" s="11"/>
      <c r="E90" s="11"/>
      <c r="F90" s="11"/>
      <c r="G90" s="11"/>
      <c r="H90" s="11"/>
      <c r="I90" s="11"/>
      <c r="J90" s="11"/>
      <c r="K90" s="11"/>
      <c r="L90" s="11"/>
      <c r="M90" s="11"/>
      <c r="N90" s="11"/>
      <c r="O90" s="11"/>
      <c r="P90" s="11"/>
    </row>
    <row r="91" spans="1:16" x14ac:dyDescent="0.2">
      <c r="B91" s="17"/>
      <c r="C91" s="133"/>
      <c r="D91" s="11"/>
      <c r="E91" s="11"/>
      <c r="F91" s="319" t="s">
        <v>118</v>
      </c>
      <c r="G91" s="319"/>
      <c r="H91" s="319"/>
      <c r="I91" s="319"/>
      <c r="J91" s="319"/>
      <c r="K91" s="319" t="s">
        <v>119</v>
      </c>
      <c r="L91" s="319"/>
      <c r="M91" s="319"/>
      <c r="O91" s="11"/>
      <c r="P91" s="11"/>
    </row>
    <row r="92" spans="1:16" x14ac:dyDescent="0.2">
      <c r="B92" s="17"/>
      <c r="C92" s="133"/>
      <c r="D92" s="11"/>
      <c r="E92" s="11"/>
      <c r="F92" s="206"/>
      <c r="G92" s="206"/>
      <c r="H92" s="206"/>
      <c r="I92" s="206"/>
      <c r="J92" s="206"/>
      <c r="K92" s="366">
        <v>0</v>
      </c>
      <c r="L92" s="206"/>
      <c r="M92" s="206"/>
      <c r="O92" s="11"/>
      <c r="P92" s="11"/>
    </row>
    <row r="93" spans="1:16" x14ac:dyDescent="0.2">
      <c r="B93" s="17"/>
      <c r="C93" s="133"/>
      <c r="D93" s="11"/>
      <c r="E93" s="11"/>
      <c r="F93" s="201" t="s">
        <v>117</v>
      </c>
      <c r="G93" s="202"/>
      <c r="H93" s="202"/>
      <c r="I93" s="202"/>
      <c r="J93" s="257"/>
      <c r="K93" s="321">
        <f>SUM(K92:M92)</f>
        <v>0</v>
      </c>
      <c r="L93" s="322"/>
      <c r="M93" s="323"/>
      <c r="O93" s="11"/>
      <c r="P93" s="11"/>
    </row>
    <row r="94" spans="1:16" x14ac:dyDescent="0.2">
      <c r="B94" s="17"/>
      <c r="C94" s="133"/>
      <c r="D94" s="11"/>
      <c r="E94" s="11"/>
      <c r="F94" s="11"/>
      <c r="G94" s="11"/>
      <c r="H94" s="11"/>
      <c r="I94" s="11"/>
      <c r="J94" s="11"/>
      <c r="K94" s="11"/>
      <c r="L94" s="11"/>
      <c r="M94" s="11"/>
      <c r="N94" s="11"/>
      <c r="O94" s="11"/>
      <c r="P94" s="11"/>
    </row>
    <row r="95" spans="1:16" x14ac:dyDescent="0.2">
      <c r="A95" s="2"/>
      <c r="B95" s="106" t="s">
        <v>113</v>
      </c>
      <c r="C95" s="332" t="s">
        <v>305</v>
      </c>
      <c r="D95" s="332"/>
      <c r="E95" s="332"/>
      <c r="F95" s="332"/>
      <c r="G95" s="332"/>
      <c r="H95" s="332"/>
      <c r="I95" s="332"/>
      <c r="J95" s="332"/>
      <c r="K95" s="332"/>
      <c r="L95" s="332"/>
      <c r="M95" s="332"/>
      <c r="N95" s="332"/>
      <c r="O95" s="332"/>
      <c r="P95" s="332"/>
    </row>
    <row r="96" spans="1:16" ht="43.5" customHeight="1" x14ac:dyDescent="0.2">
      <c r="A96" s="2"/>
      <c r="B96" s="106"/>
      <c r="C96" s="362" t="s">
        <v>457</v>
      </c>
      <c r="D96" s="363"/>
      <c r="E96" s="363"/>
      <c r="F96" s="363"/>
      <c r="G96" s="363"/>
      <c r="H96" s="363"/>
      <c r="I96" s="363"/>
      <c r="J96" s="363"/>
      <c r="K96" s="363"/>
      <c r="L96" s="363"/>
      <c r="M96" s="363"/>
      <c r="N96" s="363"/>
      <c r="O96" s="363"/>
      <c r="P96" s="363"/>
    </row>
    <row r="97" spans="1:16" x14ac:dyDescent="0.2">
      <c r="A97" s="5"/>
      <c r="B97" s="15"/>
      <c r="C97" s="219" t="s">
        <v>115</v>
      </c>
      <c r="D97" s="220"/>
      <c r="E97" s="220"/>
      <c r="F97" s="220"/>
      <c r="G97" s="220"/>
      <c r="H97" s="220"/>
      <c r="I97" s="220"/>
      <c r="J97" s="219">
        <v>2023</v>
      </c>
      <c r="K97" s="220"/>
      <c r="L97" s="221"/>
      <c r="M97" s="219">
        <v>2022</v>
      </c>
      <c r="N97" s="220"/>
      <c r="O97" s="221"/>
      <c r="P97" s="5"/>
    </row>
    <row r="98" spans="1:16" s="179" customFormat="1" x14ac:dyDescent="0.2">
      <c r="A98" s="5"/>
      <c r="B98" s="15"/>
      <c r="C98" s="196" t="s">
        <v>483</v>
      </c>
      <c r="D98" s="197"/>
      <c r="E98" s="197"/>
      <c r="F98" s="197"/>
      <c r="G98" s="197"/>
      <c r="H98" s="197"/>
      <c r="I98" s="197"/>
      <c r="J98" s="198">
        <v>0</v>
      </c>
      <c r="K98" s="199"/>
      <c r="L98" s="200"/>
      <c r="M98" s="198">
        <v>0</v>
      </c>
      <c r="N98" s="199"/>
      <c r="O98" s="200"/>
      <c r="P98" s="5"/>
    </row>
    <row r="99" spans="1:16" s="179" customFormat="1" x14ac:dyDescent="0.2">
      <c r="A99" s="5"/>
      <c r="B99" s="15"/>
      <c r="C99" s="196" t="s">
        <v>529</v>
      </c>
      <c r="D99" s="197"/>
      <c r="E99" s="197"/>
      <c r="F99" s="197"/>
      <c r="G99" s="197"/>
      <c r="H99" s="197"/>
      <c r="I99" s="197"/>
      <c r="J99" s="198">
        <v>2749421.96</v>
      </c>
      <c r="K99" s="199"/>
      <c r="L99" s="200"/>
      <c r="M99" s="198">
        <v>68299.14</v>
      </c>
      <c r="N99" s="199"/>
      <c r="O99" s="200"/>
      <c r="P99" s="5"/>
    </row>
    <row r="100" spans="1:16" s="179" customFormat="1" x14ac:dyDescent="0.2">
      <c r="A100" s="5"/>
      <c r="B100" s="15"/>
      <c r="C100" s="196" t="s">
        <v>530</v>
      </c>
      <c r="D100" s="197"/>
      <c r="E100" s="197"/>
      <c r="F100" s="197"/>
      <c r="G100" s="197"/>
      <c r="H100" s="197"/>
      <c r="I100" s="197"/>
      <c r="J100" s="198">
        <v>13964751.189999999</v>
      </c>
      <c r="K100" s="199"/>
      <c r="L100" s="200"/>
      <c r="M100" s="198">
        <v>10635466.41</v>
      </c>
      <c r="N100" s="199"/>
      <c r="O100" s="200"/>
      <c r="P100" s="5"/>
    </row>
    <row r="101" spans="1:16" s="179" customFormat="1" x14ac:dyDescent="0.2">
      <c r="A101" s="5"/>
      <c r="B101" s="15"/>
      <c r="C101" s="196" t="s">
        <v>531</v>
      </c>
      <c r="D101" s="197"/>
      <c r="E101" s="197"/>
      <c r="F101" s="197"/>
      <c r="G101" s="197"/>
      <c r="H101" s="197"/>
      <c r="I101" s="197"/>
      <c r="J101" s="198">
        <v>6951906.3700000001</v>
      </c>
      <c r="K101" s="199"/>
      <c r="L101" s="200"/>
      <c r="M101" s="198">
        <v>10373.27</v>
      </c>
      <c r="N101" s="199"/>
      <c r="O101" s="200"/>
      <c r="P101" s="5"/>
    </row>
    <row r="102" spans="1:16" s="179" customFormat="1" x14ac:dyDescent="0.2">
      <c r="A102" s="5"/>
      <c r="B102" s="15"/>
      <c r="C102" s="196" t="s">
        <v>532</v>
      </c>
      <c r="D102" s="197"/>
      <c r="E102" s="197"/>
      <c r="F102" s="197"/>
      <c r="G102" s="197"/>
      <c r="H102" s="197"/>
      <c r="I102" s="197"/>
      <c r="J102" s="198">
        <v>3009558.36</v>
      </c>
      <c r="K102" s="199"/>
      <c r="L102" s="200"/>
      <c r="M102" s="198">
        <v>3009558.36</v>
      </c>
      <c r="N102" s="199"/>
      <c r="O102" s="200"/>
      <c r="P102" s="5"/>
    </row>
    <row r="103" spans="1:16" s="179" customFormat="1" x14ac:dyDescent="0.2">
      <c r="A103" s="5"/>
      <c r="B103" s="15"/>
      <c r="C103" s="196" t="s">
        <v>533</v>
      </c>
      <c r="D103" s="197"/>
      <c r="E103" s="197"/>
      <c r="F103" s="197"/>
      <c r="G103" s="197"/>
      <c r="H103" s="197"/>
      <c r="I103" s="197"/>
      <c r="J103" s="198">
        <v>0</v>
      </c>
      <c r="K103" s="199"/>
      <c r="L103" s="200"/>
      <c r="M103" s="198">
        <v>0</v>
      </c>
      <c r="N103" s="199"/>
      <c r="O103" s="200"/>
      <c r="P103" s="5"/>
    </row>
    <row r="104" spans="1:16" s="179" customFormat="1" x14ac:dyDescent="0.2">
      <c r="A104" s="5"/>
      <c r="B104" s="15"/>
      <c r="C104" s="196"/>
      <c r="D104" s="197"/>
      <c r="E104" s="197"/>
      <c r="F104" s="197"/>
      <c r="G104" s="197"/>
      <c r="H104" s="197"/>
      <c r="I104" s="197"/>
      <c r="J104" s="198">
        <v>0</v>
      </c>
      <c r="K104" s="199"/>
      <c r="L104" s="200"/>
      <c r="M104" s="198">
        <v>0</v>
      </c>
      <c r="N104" s="199"/>
      <c r="O104" s="200"/>
      <c r="P104" s="5"/>
    </row>
    <row r="105" spans="1:16" s="179" customFormat="1" x14ac:dyDescent="0.2">
      <c r="A105" s="5"/>
      <c r="B105" s="15"/>
      <c r="C105" s="196"/>
      <c r="D105" s="197"/>
      <c r="E105" s="197"/>
      <c r="F105" s="197"/>
      <c r="G105" s="197"/>
      <c r="H105" s="197"/>
      <c r="I105" s="197"/>
      <c r="J105" s="198">
        <v>0</v>
      </c>
      <c r="K105" s="199"/>
      <c r="L105" s="200"/>
      <c r="M105" s="198">
        <v>0</v>
      </c>
      <c r="N105" s="199"/>
      <c r="O105" s="200"/>
      <c r="P105" s="5"/>
    </row>
    <row r="106" spans="1:16" s="179" customFormat="1" x14ac:dyDescent="0.2">
      <c r="A106" s="5"/>
      <c r="B106" s="15"/>
      <c r="C106" s="196" t="s">
        <v>534</v>
      </c>
      <c r="D106" s="197"/>
      <c r="E106" s="197"/>
      <c r="F106" s="197"/>
      <c r="G106" s="197"/>
      <c r="H106" s="197"/>
      <c r="I106" s="197"/>
      <c r="J106" s="198">
        <v>0</v>
      </c>
      <c r="K106" s="199"/>
      <c r="L106" s="200"/>
      <c r="M106" s="198">
        <v>0</v>
      </c>
      <c r="N106" s="199"/>
      <c r="O106" s="200"/>
      <c r="P106" s="5"/>
    </row>
    <row r="107" spans="1:16" s="179" customFormat="1" x14ac:dyDescent="0.2">
      <c r="A107" s="5"/>
      <c r="B107" s="15"/>
      <c r="C107" s="201" t="s">
        <v>117</v>
      </c>
      <c r="D107" s="202"/>
      <c r="E107" s="202"/>
      <c r="F107" s="202"/>
      <c r="G107" s="202"/>
      <c r="H107" s="202"/>
      <c r="I107" s="202"/>
      <c r="J107" s="203">
        <f>SUM(J98:L106)</f>
        <v>26675637.879999999</v>
      </c>
      <c r="K107" s="204"/>
      <c r="L107" s="205"/>
      <c r="M107" s="203">
        <f>SUM(M98:O106)</f>
        <v>13723697.18</v>
      </c>
      <c r="N107" s="204"/>
      <c r="O107" s="205"/>
      <c r="P107" s="5"/>
    </row>
    <row r="108" spans="1:16" s="179" customFormat="1" x14ac:dyDescent="0.2">
      <c r="A108" s="5"/>
      <c r="B108" s="15"/>
      <c r="C108" s="131"/>
      <c r="D108" s="5"/>
      <c r="E108" s="5"/>
      <c r="F108" s="5"/>
      <c r="G108" s="5"/>
      <c r="H108" s="5"/>
      <c r="I108" s="5"/>
      <c r="J108" s="5"/>
      <c r="K108" s="5"/>
      <c r="L108" s="5"/>
      <c r="M108" s="5"/>
      <c r="N108" s="5"/>
      <c r="O108" s="5"/>
      <c r="P108" s="5"/>
    </row>
    <row r="109" spans="1:16" x14ac:dyDescent="0.2">
      <c r="A109" s="5"/>
      <c r="B109" s="15"/>
      <c r="C109" s="131"/>
      <c r="D109" s="5"/>
      <c r="E109" s="5"/>
      <c r="F109" s="5"/>
      <c r="G109" s="5"/>
      <c r="H109" s="5"/>
      <c r="I109" s="5"/>
      <c r="J109" s="5"/>
      <c r="K109" s="5"/>
      <c r="L109" s="5"/>
      <c r="M109" s="5"/>
      <c r="N109" s="5"/>
      <c r="O109" s="5"/>
      <c r="P109" s="5"/>
    </row>
    <row r="110" spans="1:16" x14ac:dyDescent="0.2">
      <c r="A110" s="5"/>
      <c r="B110" s="15"/>
      <c r="C110" s="226" t="s">
        <v>310</v>
      </c>
      <c r="D110" s="226"/>
      <c r="E110" s="226"/>
      <c r="F110" s="226"/>
      <c r="G110" s="226"/>
      <c r="H110" s="226"/>
      <c r="I110" s="226"/>
      <c r="J110" s="226"/>
      <c r="K110" s="226"/>
      <c r="L110" s="226"/>
      <c r="M110" s="226"/>
      <c r="N110" s="226"/>
      <c r="O110" s="226"/>
      <c r="P110" s="226"/>
    </row>
    <row r="111" spans="1:16" ht="43.5" customHeight="1" x14ac:dyDescent="0.2">
      <c r="A111" s="5"/>
      <c r="B111" s="15"/>
      <c r="C111" s="226" t="s">
        <v>475</v>
      </c>
      <c r="D111" s="226"/>
      <c r="E111" s="226"/>
      <c r="F111" s="226"/>
      <c r="G111" s="226"/>
      <c r="H111" s="226"/>
      <c r="I111" s="226"/>
      <c r="J111" s="226"/>
      <c r="K111" s="226"/>
      <c r="L111" s="226"/>
      <c r="M111" s="226"/>
      <c r="N111" s="226"/>
      <c r="O111" s="226"/>
      <c r="P111" s="226"/>
    </row>
    <row r="112" spans="1:16" s="179" customFormat="1" x14ac:dyDescent="0.2">
      <c r="A112" s="5"/>
      <c r="B112" s="15"/>
      <c r="C112" s="180"/>
      <c r="D112" s="180"/>
      <c r="E112" s="180"/>
      <c r="F112" s="180"/>
      <c r="G112" s="180"/>
      <c r="H112" s="180"/>
      <c r="I112" s="180"/>
      <c r="J112" s="180"/>
      <c r="K112" s="180"/>
      <c r="L112" s="180"/>
      <c r="M112" s="180"/>
      <c r="N112" s="180"/>
      <c r="O112" s="180"/>
      <c r="P112" s="180"/>
    </row>
    <row r="113" spans="1:16" s="179" customFormat="1" x14ac:dyDescent="0.2">
      <c r="A113" s="5"/>
      <c r="B113" s="15"/>
      <c r="C113" s="219" t="s">
        <v>115</v>
      </c>
      <c r="D113" s="220"/>
      <c r="E113" s="220"/>
      <c r="F113" s="220"/>
      <c r="G113" s="220"/>
      <c r="H113" s="220"/>
      <c r="I113" s="220"/>
      <c r="J113" s="219">
        <v>2023</v>
      </c>
      <c r="K113" s="220"/>
      <c r="L113" s="221"/>
      <c r="M113" s="219">
        <v>2022</v>
      </c>
      <c r="N113" s="220"/>
      <c r="O113" s="221"/>
      <c r="P113" s="180"/>
    </row>
    <row r="114" spans="1:16" s="179" customFormat="1" x14ac:dyDescent="0.2">
      <c r="A114" s="5"/>
      <c r="B114" s="15"/>
      <c r="C114" s="196" t="s">
        <v>535</v>
      </c>
      <c r="D114" s="197"/>
      <c r="E114" s="197"/>
      <c r="F114" s="197"/>
      <c r="G114" s="197"/>
      <c r="H114" s="197"/>
      <c r="I114" s="197"/>
      <c r="J114" s="198">
        <v>0</v>
      </c>
      <c r="K114" s="199"/>
      <c r="L114" s="200"/>
      <c r="M114" s="198">
        <v>0</v>
      </c>
      <c r="N114" s="199"/>
      <c r="O114" s="200"/>
      <c r="P114" s="180"/>
    </row>
    <row r="115" spans="1:16" s="179" customFormat="1" x14ac:dyDescent="0.2">
      <c r="A115" s="5"/>
      <c r="B115" s="15"/>
      <c r="C115" s="196" t="s">
        <v>536</v>
      </c>
      <c r="D115" s="197"/>
      <c r="E115" s="197"/>
      <c r="F115" s="197"/>
      <c r="G115" s="197"/>
      <c r="H115" s="197"/>
      <c r="I115" s="197"/>
      <c r="J115" s="198">
        <v>0</v>
      </c>
      <c r="K115" s="199"/>
      <c r="L115" s="200"/>
      <c r="M115" s="198">
        <v>0</v>
      </c>
      <c r="N115" s="199"/>
      <c r="O115" s="200"/>
      <c r="P115" s="180"/>
    </row>
    <row r="116" spans="1:16" s="179" customFormat="1" x14ac:dyDescent="0.2">
      <c r="A116" s="5"/>
      <c r="B116" s="15"/>
      <c r="C116" s="196" t="s">
        <v>537</v>
      </c>
      <c r="D116" s="197"/>
      <c r="E116" s="197"/>
      <c r="F116" s="197"/>
      <c r="G116" s="197"/>
      <c r="H116" s="197"/>
      <c r="I116" s="197"/>
      <c r="J116" s="198">
        <v>0</v>
      </c>
      <c r="K116" s="199"/>
      <c r="L116" s="200"/>
      <c r="M116" s="198">
        <v>0</v>
      </c>
      <c r="N116" s="199"/>
      <c r="O116" s="200"/>
      <c r="P116" s="180"/>
    </row>
    <row r="117" spans="1:16" s="179" customFormat="1" x14ac:dyDescent="0.2">
      <c r="A117" s="5"/>
      <c r="B117" s="15"/>
      <c r="C117" s="196" t="s">
        <v>538</v>
      </c>
      <c r="D117" s="197"/>
      <c r="E117" s="197"/>
      <c r="F117" s="197"/>
      <c r="G117" s="197"/>
      <c r="H117" s="197"/>
      <c r="I117" s="197"/>
      <c r="J117" s="198">
        <v>0</v>
      </c>
      <c r="K117" s="199"/>
      <c r="L117" s="200"/>
      <c r="M117" s="198">
        <v>0</v>
      </c>
      <c r="N117" s="199"/>
      <c r="O117" s="200"/>
      <c r="P117" s="180"/>
    </row>
    <row r="118" spans="1:16" s="179" customFormat="1" x14ac:dyDescent="0.2">
      <c r="A118" s="5"/>
      <c r="B118" s="15"/>
      <c r="C118" s="196" t="s">
        <v>539</v>
      </c>
      <c r="D118" s="197"/>
      <c r="E118" s="197"/>
      <c r="F118" s="197"/>
      <c r="G118" s="197"/>
      <c r="H118" s="197"/>
      <c r="I118" s="197"/>
      <c r="J118" s="198">
        <v>38478.17</v>
      </c>
      <c r="K118" s="199"/>
      <c r="L118" s="200"/>
      <c r="M118" s="198">
        <v>39210.449999999997</v>
      </c>
      <c r="N118" s="199"/>
      <c r="O118" s="200"/>
      <c r="P118" s="180"/>
    </row>
    <row r="119" spans="1:16" s="179" customFormat="1" x14ac:dyDescent="0.2">
      <c r="A119" s="5"/>
      <c r="B119" s="15"/>
      <c r="C119" s="196" t="s">
        <v>540</v>
      </c>
      <c r="D119" s="197"/>
      <c r="E119" s="197"/>
      <c r="F119" s="197"/>
      <c r="G119" s="197"/>
      <c r="H119" s="197"/>
      <c r="I119" s="197"/>
      <c r="J119" s="198">
        <v>0</v>
      </c>
      <c r="K119" s="199"/>
      <c r="L119" s="200"/>
      <c r="M119" s="198">
        <v>0</v>
      </c>
      <c r="N119" s="199"/>
      <c r="O119" s="200"/>
      <c r="P119" s="180"/>
    </row>
    <row r="120" spans="1:16" s="179" customFormat="1" x14ac:dyDescent="0.2">
      <c r="A120" s="5"/>
      <c r="B120" s="15"/>
      <c r="C120" s="196" t="s">
        <v>541</v>
      </c>
      <c r="D120" s="197"/>
      <c r="E120" s="197"/>
      <c r="F120" s="197"/>
      <c r="G120" s="197"/>
      <c r="H120" s="197"/>
      <c r="I120" s="197"/>
      <c r="J120" s="198">
        <v>-13111.24</v>
      </c>
      <c r="K120" s="199"/>
      <c r="L120" s="200"/>
      <c r="M120" s="198">
        <v>-13111.24</v>
      </c>
      <c r="N120" s="199"/>
      <c r="O120" s="200"/>
      <c r="P120" s="180"/>
    </row>
    <row r="121" spans="1:16" s="179" customFormat="1" x14ac:dyDescent="0.2">
      <c r="A121" s="5"/>
      <c r="B121" s="15"/>
      <c r="C121" s="196" t="s">
        <v>542</v>
      </c>
      <c r="D121" s="197"/>
      <c r="E121" s="197"/>
      <c r="F121" s="197"/>
      <c r="G121" s="197"/>
      <c r="H121" s="197"/>
      <c r="I121" s="197"/>
      <c r="J121" s="198">
        <v>0</v>
      </c>
      <c r="K121" s="199"/>
      <c r="L121" s="200"/>
      <c r="M121" s="198">
        <v>0</v>
      </c>
      <c r="N121" s="199"/>
      <c r="O121" s="200"/>
      <c r="P121" s="180"/>
    </row>
    <row r="122" spans="1:16" s="179" customFormat="1" x14ac:dyDescent="0.2">
      <c r="A122" s="5"/>
      <c r="B122" s="15"/>
      <c r="C122" s="196" t="s">
        <v>543</v>
      </c>
      <c r="D122" s="197"/>
      <c r="E122" s="197"/>
      <c r="F122" s="197"/>
      <c r="G122" s="197"/>
      <c r="H122" s="197"/>
      <c r="I122" s="197"/>
      <c r="J122" s="198">
        <v>2724055.03</v>
      </c>
      <c r="K122" s="199"/>
      <c r="L122" s="200"/>
      <c r="M122" s="198">
        <v>42199.93</v>
      </c>
      <c r="N122" s="199"/>
      <c r="O122" s="200"/>
      <c r="P122" s="180"/>
    </row>
    <row r="123" spans="1:16" s="179" customFormat="1" x14ac:dyDescent="0.2">
      <c r="A123" s="5"/>
      <c r="B123" s="15"/>
      <c r="C123" s="201" t="s">
        <v>117</v>
      </c>
      <c r="D123" s="202"/>
      <c r="E123" s="202"/>
      <c r="F123" s="202"/>
      <c r="G123" s="202"/>
      <c r="H123" s="202"/>
      <c r="I123" s="202"/>
      <c r="J123" s="203">
        <f>SUM(J114:L122)</f>
        <v>2749421.96</v>
      </c>
      <c r="K123" s="204"/>
      <c r="L123" s="205"/>
      <c r="M123" s="203">
        <f>SUM(M114:O122)</f>
        <v>68299.14</v>
      </c>
      <c r="N123" s="204"/>
      <c r="O123" s="205"/>
      <c r="P123" s="180"/>
    </row>
    <row r="124" spans="1:16" s="179" customFormat="1" x14ac:dyDescent="0.2">
      <c r="A124" s="5"/>
      <c r="B124" s="15"/>
      <c r="C124" s="180"/>
      <c r="D124" s="180"/>
      <c r="E124" s="180"/>
      <c r="F124" s="180"/>
      <c r="G124" s="180"/>
      <c r="H124" s="180"/>
      <c r="I124" s="180"/>
      <c r="J124" s="180"/>
      <c r="K124" s="180"/>
      <c r="L124" s="180"/>
      <c r="M124" s="180"/>
      <c r="N124" s="180"/>
      <c r="O124" s="180"/>
      <c r="P124" s="180"/>
    </row>
    <row r="125" spans="1:16" x14ac:dyDescent="0.2">
      <c r="A125" s="5"/>
      <c r="B125" s="15"/>
      <c r="C125" s="131"/>
      <c r="D125" s="5"/>
      <c r="E125" s="5"/>
      <c r="F125" s="5"/>
      <c r="G125" s="5"/>
      <c r="H125" s="5"/>
      <c r="I125" s="5"/>
      <c r="J125" s="5"/>
      <c r="K125" s="5"/>
      <c r="L125" s="5"/>
      <c r="M125" s="5"/>
      <c r="N125" s="5"/>
      <c r="O125" s="5"/>
      <c r="P125" s="5"/>
    </row>
    <row r="126" spans="1:16" x14ac:dyDescent="0.2">
      <c r="A126" s="5"/>
      <c r="B126" s="15"/>
      <c r="C126" s="250" t="s">
        <v>303</v>
      </c>
      <c r="D126" s="250"/>
      <c r="E126" s="250"/>
      <c r="F126" s="250"/>
      <c r="G126" s="250"/>
      <c r="H126" s="250"/>
      <c r="I126" s="250"/>
      <c r="J126" s="250"/>
      <c r="K126" s="250"/>
      <c r="L126" s="250"/>
      <c r="M126" s="250"/>
      <c r="N126" s="250"/>
      <c r="O126" s="250"/>
      <c r="P126" s="250"/>
    </row>
    <row r="127" spans="1:16" ht="33" customHeight="1" x14ac:dyDescent="0.2">
      <c r="A127" s="5"/>
      <c r="B127" s="15"/>
      <c r="C127" s="226" t="s">
        <v>476</v>
      </c>
      <c r="D127" s="226"/>
      <c r="E127" s="226"/>
      <c r="F127" s="226"/>
      <c r="G127" s="226"/>
      <c r="H127" s="226"/>
      <c r="I127" s="226"/>
      <c r="J127" s="226"/>
      <c r="K127" s="226"/>
      <c r="L127" s="226"/>
      <c r="M127" s="226"/>
      <c r="N127" s="226"/>
      <c r="O127" s="226"/>
      <c r="P127" s="226"/>
    </row>
    <row r="128" spans="1:16" x14ac:dyDescent="0.2">
      <c r="A128" s="5"/>
      <c r="B128" s="15"/>
      <c r="C128" s="134"/>
      <c r="D128" s="23"/>
      <c r="E128" s="23"/>
      <c r="F128" s="23"/>
      <c r="G128" s="23"/>
      <c r="H128" s="23"/>
      <c r="I128" s="23"/>
      <c r="J128" s="23"/>
      <c r="K128" s="23"/>
      <c r="L128" s="23"/>
      <c r="M128" s="23"/>
      <c r="N128" s="23"/>
      <c r="O128" s="23"/>
      <c r="P128" s="23"/>
    </row>
    <row r="129" spans="1:16" x14ac:dyDescent="0.2">
      <c r="A129" s="5"/>
      <c r="B129" s="15"/>
      <c r="C129" s="250" t="s">
        <v>304</v>
      </c>
      <c r="D129" s="250"/>
      <c r="E129" s="250"/>
      <c r="F129" s="250"/>
      <c r="G129" s="250"/>
      <c r="H129" s="250"/>
      <c r="I129" s="250"/>
      <c r="J129" s="250"/>
      <c r="K129" s="250"/>
      <c r="L129" s="250"/>
      <c r="M129" s="250"/>
      <c r="N129" s="250"/>
      <c r="O129" s="250"/>
      <c r="P129" s="250"/>
    </row>
    <row r="130" spans="1:16" ht="39.75" customHeight="1" x14ac:dyDescent="0.2">
      <c r="A130" s="5"/>
      <c r="B130" s="15"/>
      <c r="C130" s="226" t="s">
        <v>477</v>
      </c>
      <c r="D130" s="226"/>
      <c r="E130" s="226"/>
      <c r="F130" s="226"/>
      <c r="G130" s="226"/>
      <c r="H130" s="226"/>
      <c r="I130" s="226"/>
      <c r="J130" s="226"/>
      <c r="K130" s="226"/>
      <c r="L130" s="226"/>
      <c r="M130" s="226"/>
      <c r="N130" s="226"/>
      <c r="O130" s="226"/>
      <c r="P130" s="226"/>
    </row>
    <row r="131" spans="1:16" x14ac:dyDescent="0.2">
      <c r="A131" s="5"/>
      <c r="B131" s="15"/>
      <c r="C131" s="135"/>
      <c r="D131" s="65"/>
      <c r="E131" s="65"/>
      <c r="F131" s="65"/>
      <c r="G131" s="65"/>
      <c r="H131" s="65"/>
      <c r="I131" s="65"/>
      <c r="J131" s="65"/>
      <c r="K131" s="65"/>
      <c r="L131" s="65"/>
      <c r="M131" s="65"/>
      <c r="N131" s="65"/>
      <c r="O131" s="65"/>
      <c r="P131" s="65"/>
    </row>
    <row r="132" spans="1:16" s="7" customFormat="1" hidden="1" x14ac:dyDescent="0.2">
      <c r="A132" s="69"/>
      <c r="B132" s="70" t="s">
        <v>59</v>
      </c>
      <c r="C132" s="364" t="s">
        <v>48</v>
      </c>
      <c r="D132" s="364"/>
      <c r="E132" s="364"/>
      <c r="F132" s="364"/>
      <c r="G132" s="364"/>
      <c r="H132" s="364"/>
      <c r="I132" s="364"/>
      <c r="J132" s="364"/>
      <c r="K132" s="364"/>
      <c r="L132" s="364"/>
      <c r="M132" s="364"/>
      <c r="N132" s="364"/>
      <c r="O132" s="364"/>
      <c r="P132" s="364"/>
    </row>
    <row r="133" spans="1:16" s="7" customFormat="1" ht="24" hidden="1" customHeight="1" x14ac:dyDescent="0.2">
      <c r="B133" s="68"/>
      <c r="C133" s="364"/>
      <c r="D133" s="364"/>
      <c r="E133" s="364"/>
      <c r="F133" s="364"/>
      <c r="G133" s="364"/>
      <c r="H133" s="364"/>
      <c r="I133" s="364"/>
      <c r="J133" s="364"/>
      <c r="K133" s="364"/>
      <c r="L133" s="364"/>
      <c r="M133" s="364"/>
      <c r="N133" s="364"/>
      <c r="O133" s="364"/>
      <c r="P133" s="364"/>
    </row>
    <row r="134" spans="1:16" s="7" customFormat="1" ht="11.25" hidden="1" customHeight="1" x14ac:dyDescent="0.2">
      <c r="B134" s="68"/>
      <c r="C134" s="364"/>
      <c r="D134" s="364"/>
      <c r="E134" s="364"/>
      <c r="F134" s="364"/>
      <c r="G134" s="364"/>
      <c r="H134" s="364"/>
      <c r="I134" s="364"/>
      <c r="J134" s="364"/>
      <c r="K134" s="364"/>
      <c r="L134" s="364"/>
      <c r="M134" s="364"/>
      <c r="N134" s="364"/>
      <c r="O134" s="364"/>
      <c r="P134" s="364"/>
    </row>
    <row r="135" spans="1:16" s="7" customFormat="1" hidden="1" x14ac:dyDescent="0.2">
      <c r="A135" s="69"/>
      <c r="B135" s="71"/>
      <c r="C135" s="364"/>
      <c r="D135" s="364"/>
      <c r="E135" s="364"/>
      <c r="F135" s="364"/>
      <c r="G135" s="364"/>
      <c r="H135" s="364"/>
      <c r="I135" s="364"/>
      <c r="J135" s="364"/>
      <c r="K135" s="364"/>
      <c r="L135" s="364"/>
      <c r="M135" s="364"/>
      <c r="N135" s="364"/>
      <c r="O135" s="364"/>
      <c r="P135" s="364"/>
    </row>
    <row r="136" spans="1:16" s="7" customFormat="1" hidden="1" x14ac:dyDescent="0.2">
      <c r="A136" s="69"/>
      <c r="B136" s="72"/>
      <c r="C136" s="136"/>
      <c r="D136" s="69"/>
      <c r="E136" s="69"/>
      <c r="F136" s="69"/>
      <c r="G136" s="69"/>
      <c r="H136" s="69"/>
      <c r="I136" s="69"/>
      <c r="J136" s="69"/>
      <c r="K136" s="69"/>
      <c r="L136" s="69"/>
      <c r="M136" s="69"/>
      <c r="N136" s="69"/>
      <c r="O136" s="69"/>
      <c r="P136" s="69"/>
    </row>
    <row r="137" spans="1:16" hidden="1" x14ac:dyDescent="0.2">
      <c r="A137" s="5"/>
      <c r="B137" s="22" t="s">
        <v>113</v>
      </c>
      <c r="C137" s="125" t="s">
        <v>14</v>
      </c>
      <c r="D137" s="5"/>
      <c r="E137" s="5"/>
      <c r="F137" s="5"/>
      <c r="G137" s="5"/>
      <c r="H137" s="5"/>
      <c r="I137" s="5"/>
      <c r="J137" s="5"/>
      <c r="K137" s="5"/>
      <c r="L137" s="5"/>
      <c r="M137" s="5"/>
      <c r="N137" s="5"/>
      <c r="O137" s="5"/>
      <c r="P137" s="5"/>
    </row>
    <row r="138" spans="1:16" hidden="1" x14ac:dyDescent="0.2">
      <c r="A138" s="5"/>
      <c r="B138" s="22"/>
      <c r="C138" s="226"/>
      <c r="D138" s="226"/>
      <c r="E138" s="226"/>
      <c r="F138" s="226"/>
      <c r="G138" s="226"/>
      <c r="H138" s="226"/>
      <c r="I138" s="226"/>
      <c r="J138" s="226"/>
      <c r="K138" s="226"/>
      <c r="L138" s="226"/>
      <c r="M138" s="226"/>
      <c r="N138" s="226"/>
      <c r="O138" s="226"/>
      <c r="P138" s="226"/>
    </row>
    <row r="139" spans="1:16" s="7" customFormat="1" hidden="1" x14ac:dyDescent="0.2">
      <c r="A139" s="73"/>
      <c r="B139" s="74" t="s">
        <v>65</v>
      </c>
      <c r="C139" s="364" t="s">
        <v>49</v>
      </c>
      <c r="D139" s="364"/>
      <c r="E139" s="364"/>
      <c r="F139" s="364"/>
      <c r="G139" s="364"/>
      <c r="H139" s="364"/>
      <c r="I139" s="364"/>
      <c r="J139" s="364"/>
      <c r="K139" s="364"/>
      <c r="L139" s="364"/>
      <c r="M139" s="364"/>
      <c r="N139" s="364"/>
      <c r="O139" s="364"/>
      <c r="P139" s="364"/>
    </row>
    <row r="140" spans="1:16" s="7" customFormat="1" hidden="1" x14ac:dyDescent="0.2">
      <c r="A140" s="73"/>
      <c r="B140" s="75"/>
      <c r="C140" s="364"/>
      <c r="D140" s="364"/>
      <c r="E140" s="364"/>
      <c r="F140" s="364"/>
      <c r="G140" s="364"/>
      <c r="H140" s="364"/>
      <c r="I140" s="364"/>
      <c r="J140" s="364"/>
      <c r="K140" s="364"/>
      <c r="L140" s="364"/>
      <c r="M140" s="364"/>
      <c r="N140" s="364"/>
      <c r="O140" s="364"/>
      <c r="P140" s="364"/>
    </row>
    <row r="141" spans="1:16" s="7" customFormat="1" hidden="1" x14ac:dyDescent="0.2">
      <c r="A141" s="73"/>
      <c r="B141" s="75"/>
      <c r="C141" s="364" t="s">
        <v>50</v>
      </c>
      <c r="D141" s="364"/>
      <c r="E141" s="364"/>
      <c r="F141" s="364"/>
      <c r="G141" s="364"/>
      <c r="H141" s="364"/>
      <c r="I141" s="364"/>
      <c r="J141" s="364"/>
      <c r="K141" s="364"/>
      <c r="L141" s="364"/>
      <c r="M141" s="364"/>
      <c r="N141" s="364"/>
      <c r="O141" s="364"/>
      <c r="P141" s="364"/>
    </row>
    <row r="142" spans="1:16" s="7" customFormat="1" hidden="1" x14ac:dyDescent="0.2">
      <c r="A142" s="76"/>
      <c r="B142" s="77"/>
      <c r="C142" s="364"/>
      <c r="D142" s="364"/>
      <c r="E142" s="364"/>
      <c r="F142" s="364"/>
      <c r="G142" s="364"/>
      <c r="H142" s="364"/>
      <c r="I142" s="364"/>
      <c r="J142" s="364"/>
      <c r="K142" s="364"/>
      <c r="L142" s="364"/>
      <c r="M142" s="364"/>
      <c r="N142" s="364"/>
      <c r="O142" s="364"/>
      <c r="P142" s="364"/>
    </row>
    <row r="143" spans="1:16" s="7" customFormat="1" hidden="1" x14ac:dyDescent="0.2">
      <c r="A143" s="76"/>
      <c r="B143" s="78"/>
      <c r="C143" s="136"/>
      <c r="D143" s="69"/>
      <c r="E143" s="69"/>
      <c r="F143" s="69"/>
      <c r="G143" s="69"/>
      <c r="H143" s="69"/>
      <c r="I143" s="69"/>
      <c r="J143" s="69"/>
      <c r="K143" s="69"/>
      <c r="L143" s="69"/>
      <c r="M143" s="69"/>
      <c r="N143" s="69"/>
      <c r="O143" s="69"/>
      <c r="P143" s="69"/>
    </row>
    <row r="144" spans="1:16" s="7" customFormat="1" hidden="1" x14ac:dyDescent="0.2">
      <c r="B144" s="67" t="s">
        <v>64</v>
      </c>
      <c r="C144" s="333" t="s">
        <v>51</v>
      </c>
      <c r="D144" s="333"/>
      <c r="E144" s="333"/>
      <c r="F144" s="333"/>
      <c r="G144" s="333"/>
      <c r="H144" s="333"/>
      <c r="I144" s="333"/>
      <c r="J144" s="333"/>
      <c r="K144" s="333"/>
      <c r="L144" s="333"/>
      <c r="M144" s="333"/>
      <c r="N144" s="333"/>
      <c r="O144" s="333"/>
      <c r="P144" s="333"/>
    </row>
    <row r="145" spans="1:24" s="7" customFormat="1" hidden="1" x14ac:dyDescent="0.2">
      <c r="A145" s="79"/>
      <c r="B145" s="68"/>
      <c r="C145" s="333"/>
      <c r="D145" s="333"/>
      <c r="E145" s="333"/>
      <c r="F145" s="333"/>
      <c r="G145" s="333"/>
      <c r="H145" s="333"/>
      <c r="I145" s="333"/>
      <c r="J145" s="333"/>
      <c r="K145" s="333"/>
      <c r="L145" s="333"/>
      <c r="M145" s="333"/>
      <c r="N145" s="333"/>
      <c r="O145" s="333"/>
      <c r="P145" s="333"/>
    </row>
    <row r="146" spans="1:24" x14ac:dyDescent="0.2">
      <c r="A146" s="13"/>
      <c r="B146" s="22" t="s">
        <v>113</v>
      </c>
      <c r="C146" s="224" t="s">
        <v>311</v>
      </c>
      <c r="D146" s="224"/>
      <c r="E146" s="224"/>
      <c r="F146" s="224"/>
      <c r="G146" s="224"/>
      <c r="H146" s="224"/>
      <c r="I146" s="224"/>
      <c r="J146" s="13"/>
      <c r="K146" s="13"/>
      <c r="L146" s="13"/>
      <c r="M146" s="13"/>
      <c r="N146" s="13"/>
      <c r="O146" s="13"/>
      <c r="P146" s="13"/>
    </row>
    <row r="147" spans="1:24" ht="30.75" customHeight="1" x14ac:dyDescent="0.2">
      <c r="A147" s="13"/>
      <c r="B147" s="22"/>
      <c r="C147" s="222" t="s">
        <v>467</v>
      </c>
      <c r="D147" s="223"/>
      <c r="E147" s="223"/>
      <c r="F147" s="223"/>
      <c r="G147" s="223"/>
      <c r="H147" s="223"/>
      <c r="I147" s="223"/>
      <c r="J147" s="223"/>
      <c r="K147" s="223"/>
      <c r="L147" s="223"/>
      <c r="M147" s="223"/>
      <c r="N147" s="223"/>
      <c r="O147" s="223"/>
      <c r="P147" s="223"/>
    </row>
    <row r="148" spans="1:24" s="7" customFormat="1" hidden="1" x14ac:dyDescent="0.2">
      <c r="A148" s="73"/>
      <c r="B148" s="74" t="s">
        <v>63</v>
      </c>
      <c r="C148" s="364" t="s">
        <v>52</v>
      </c>
      <c r="D148" s="364"/>
      <c r="E148" s="364"/>
      <c r="F148" s="364"/>
      <c r="G148" s="364"/>
      <c r="H148" s="364"/>
      <c r="I148" s="364"/>
      <c r="J148" s="364"/>
      <c r="K148" s="364"/>
      <c r="L148" s="364"/>
      <c r="M148" s="364"/>
      <c r="N148" s="364"/>
      <c r="O148" s="364"/>
      <c r="P148" s="364"/>
    </row>
    <row r="149" spans="1:24" s="7" customFormat="1" hidden="1" x14ac:dyDescent="0.2">
      <c r="A149" s="3"/>
      <c r="B149" s="68"/>
      <c r="C149" s="364"/>
      <c r="D149" s="364"/>
      <c r="E149" s="364"/>
      <c r="F149" s="364"/>
      <c r="G149" s="364"/>
      <c r="H149" s="364"/>
      <c r="I149" s="364"/>
      <c r="J149" s="364"/>
      <c r="K149" s="364"/>
      <c r="L149" s="364"/>
      <c r="M149" s="364"/>
      <c r="N149" s="364"/>
      <c r="O149" s="364"/>
      <c r="P149" s="364"/>
      <c r="Q149" s="6"/>
      <c r="R149" s="6"/>
      <c r="S149" s="6"/>
      <c r="T149" s="6"/>
      <c r="U149" s="6"/>
      <c r="V149" s="6"/>
      <c r="W149" s="6"/>
      <c r="X149" s="6"/>
    </row>
    <row r="150" spans="1:24" s="7" customFormat="1" hidden="1" x14ac:dyDescent="0.2">
      <c r="A150" s="3"/>
      <c r="B150" s="80"/>
      <c r="C150" s="136"/>
      <c r="D150" s="69"/>
      <c r="E150" s="69"/>
      <c r="F150" s="69"/>
      <c r="G150" s="69"/>
      <c r="H150" s="69"/>
      <c r="I150" s="69"/>
      <c r="J150" s="69"/>
      <c r="K150" s="69"/>
      <c r="L150" s="69"/>
      <c r="M150" s="69"/>
      <c r="N150" s="69"/>
      <c r="O150" s="69"/>
      <c r="P150" s="69"/>
      <c r="Q150" s="6"/>
      <c r="R150" s="6"/>
      <c r="S150" s="6"/>
      <c r="T150" s="6"/>
      <c r="U150" s="6"/>
      <c r="V150" s="6"/>
      <c r="W150" s="6"/>
      <c r="X150" s="6"/>
    </row>
    <row r="151" spans="1:24" s="7" customFormat="1" hidden="1" x14ac:dyDescent="0.2">
      <c r="A151" s="81"/>
      <c r="B151" s="82" t="s">
        <v>62</v>
      </c>
      <c r="C151" s="137" t="s">
        <v>36</v>
      </c>
      <c r="D151" s="83"/>
      <c r="E151" s="83"/>
      <c r="F151" s="83"/>
      <c r="G151" s="83"/>
      <c r="H151" s="83"/>
      <c r="I151" s="83"/>
      <c r="J151" s="83"/>
      <c r="K151" s="83"/>
      <c r="L151" s="83"/>
      <c r="M151" s="83"/>
      <c r="N151" s="83"/>
      <c r="O151" s="83"/>
      <c r="P151" s="83"/>
      <c r="Q151" s="6"/>
      <c r="R151" s="6"/>
      <c r="S151" s="6"/>
      <c r="T151" s="6"/>
      <c r="U151" s="6"/>
      <c r="V151" s="6"/>
      <c r="W151" s="6"/>
      <c r="X151" s="6"/>
    </row>
    <row r="152" spans="1:24" x14ac:dyDescent="0.2">
      <c r="A152" s="11"/>
      <c r="B152" s="21"/>
      <c r="D152" s="11"/>
      <c r="E152" s="11"/>
      <c r="F152" s="11"/>
      <c r="G152" s="11"/>
      <c r="H152" s="11"/>
      <c r="I152" s="11"/>
      <c r="J152" s="11"/>
      <c r="K152" s="11"/>
      <c r="L152" s="11"/>
      <c r="M152" s="11"/>
      <c r="N152" s="11"/>
      <c r="O152" s="11"/>
      <c r="P152" s="11"/>
    </row>
    <row r="153" spans="1:24" x14ac:dyDescent="0.2">
      <c r="A153" s="11"/>
      <c r="B153" s="22" t="s">
        <v>113</v>
      </c>
      <c r="C153" s="125" t="s">
        <v>15</v>
      </c>
      <c r="D153" s="11"/>
      <c r="E153" s="11"/>
      <c r="F153" s="11"/>
      <c r="G153" s="11"/>
      <c r="H153" s="11"/>
      <c r="I153" s="11"/>
      <c r="J153" s="11"/>
      <c r="K153" s="11"/>
      <c r="L153" s="11"/>
      <c r="M153" s="11"/>
      <c r="N153" s="11"/>
      <c r="O153" s="11"/>
      <c r="P153" s="11"/>
    </row>
    <row r="154" spans="1:24" x14ac:dyDescent="0.2">
      <c r="A154" s="11"/>
      <c r="B154" s="22"/>
      <c r="C154" s="125"/>
      <c r="D154" s="11"/>
      <c r="E154" s="11"/>
      <c r="F154" s="11"/>
      <c r="G154" s="11"/>
      <c r="H154" s="11"/>
      <c r="I154" s="11"/>
      <c r="J154" s="11"/>
      <c r="K154" s="11"/>
      <c r="L154" s="11"/>
      <c r="M154" s="11"/>
      <c r="N154" s="11"/>
      <c r="O154" s="11"/>
      <c r="P154" s="11"/>
    </row>
    <row r="155" spans="1:24" s="7" customFormat="1" hidden="1" x14ac:dyDescent="0.2">
      <c r="B155" s="67" t="s">
        <v>61</v>
      </c>
      <c r="C155" s="333" t="s">
        <v>53</v>
      </c>
      <c r="D155" s="333"/>
      <c r="E155" s="333"/>
      <c r="F155" s="333"/>
      <c r="G155" s="333"/>
      <c r="H155" s="333"/>
      <c r="I155" s="333"/>
      <c r="J155" s="333"/>
      <c r="K155" s="333"/>
      <c r="L155" s="333"/>
      <c r="M155" s="333"/>
      <c r="N155" s="333"/>
      <c r="O155" s="333"/>
      <c r="P155" s="333"/>
      <c r="Q155" s="6"/>
      <c r="R155" s="6"/>
      <c r="S155" s="6"/>
      <c r="T155" s="6"/>
      <c r="U155" s="6"/>
      <c r="V155" s="6"/>
      <c r="W155" s="6"/>
      <c r="X155" s="6"/>
    </row>
    <row r="156" spans="1:24" s="7" customFormat="1" hidden="1" x14ac:dyDescent="0.2">
      <c r="B156" s="67"/>
      <c r="C156" s="333"/>
      <c r="D156" s="333"/>
      <c r="E156" s="333"/>
      <c r="F156" s="333"/>
      <c r="G156" s="333"/>
      <c r="H156" s="333"/>
      <c r="I156" s="333"/>
      <c r="J156" s="333"/>
      <c r="K156" s="333"/>
      <c r="L156" s="333"/>
      <c r="M156" s="333"/>
      <c r="N156" s="333"/>
      <c r="O156" s="333"/>
      <c r="P156" s="333"/>
      <c r="Q156" s="6"/>
      <c r="R156" s="6"/>
      <c r="S156" s="6"/>
      <c r="T156" s="6"/>
      <c r="U156" s="6"/>
      <c r="V156" s="6"/>
      <c r="W156" s="6"/>
      <c r="X156" s="6"/>
    </row>
    <row r="157" spans="1:24" s="7" customFormat="1" hidden="1" x14ac:dyDescent="0.2">
      <c r="A157" s="69"/>
      <c r="B157" s="71"/>
      <c r="C157" s="333"/>
      <c r="D157" s="333"/>
      <c r="E157" s="333"/>
      <c r="F157" s="333"/>
      <c r="G157" s="333"/>
      <c r="H157" s="333"/>
      <c r="I157" s="333"/>
      <c r="J157" s="333"/>
      <c r="K157" s="333"/>
      <c r="L157" s="333"/>
      <c r="M157" s="333"/>
      <c r="N157" s="333"/>
      <c r="O157" s="333"/>
      <c r="P157" s="333"/>
      <c r="Q157" s="6"/>
      <c r="R157" s="6"/>
      <c r="S157" s="6"/>
      <c r="T157" s="6"/>
      <c r="U157" s="6"/>
      <c r="V157" s="6"/>
      <c r="W157" s="6"/>
      <c r="X157" s="6"/>
    </row>
    <row r="158" spans="1:24" s="7" customFormat="1" hidden="1" x14ac:dyDescent="0.2">
      <c r="A158" s="69"/>
      <c r="B158" s="72"/>
      <c r="C158" s="138"/>
      <c r="D158" s="81"/>
      <c r="E158" s="81"/>
      <c r="F158" s="81"/>
      <c r="G158" s="81"/>
      <c r="H158" s="81"/>
      <c r="I158" s="81"/>
      <c r="J158" s="81"/>
      <c r="K158" s="81"/>
      <c r="L158" s="81"/>
      <c r="M158" s="81"/>
      <c r="N158" s="81"/>
      <c r="O158" s="81"/>
      <c r="P158" s="81"/>
      <c r="Q158" s="6"/>
      <c r="R158" s="6"/>
      <c r="S158" s="6"/>
      <c r="T158" s="6"/>
      <c r="U158" s="6"/>
      <c r="V158" s="6"/>
      <c r="W158" s="6"/>
      <c r="X158" s="6"/>
    </row>
    <row r="159" spans="1:24" s="7" customFormat="1" hidden="1" x14ac:dyDescent="0.2">
      <c r="A159" s="3"/>
      <c r="B159" s="67" t="s">
        <v>60</v>
      </c>
      <c r="C159" s="333" t="s">
        <v>54</v>
      </c>
      <c r="D159" s="333"/>
      <c r="E159" s="333"/>
      <c r="F159" s="333"/>
      <c r="G159" s="333"/>
      <c r="H159" s="333"/>
      <c r="I159" s="333"/>
      <c r="J159" s="333"/>
      <c r="K159" s="333"/>
      <c r="L159" s="333"/>
      <c r="M159" s="333"/>
      <c r="N159" s="333"/>
      <c r="O159" s="333"/>
      <c r="P159" s="333"/>
      <c r="Q159" s="6"/>
      <c r="R159" s="6"/>
      <c r="S159" s="6"/>
      <c r="T159" s="6"/>
      <c r="U159" s="6"/>
      <c r="V159" s="6"/>
      <c r="W159" s="6"/>
      <c r="X159" s="6"/>
    </row>
    <row r="160" spans="1:24" s="7" customFormat="1" hidden="1" x14ac:dyDescent="0.2">
      <c r="B160" s="68"/>
      <c r="C160" s="333"/>
      <c r="D160" s="333"/>
      <c r="E160" s="333"/>
      <c r="F160" s="333"/>
      <c r="G160" s="333"/>
      <c r="H160" s="333"/>
      <c r="I160" s="333"/>
      <c r="J160" s="333"/>
      <c r="K160" s="333"/>
      <c r="L160" s="333"/>
      <c r="M160" s="333"/>
      <c r="N160" s="333"/>
      <c r="O160" s="333"/>
      <c r="P160" s="333"/>
      <c r="Q160" s="6"/>
      <c r="R160" s="6"/>
      <c r="S160" s="6"/>
      <c r="T160" s="6"/>
      <c r="U160" s="6"/>
      <c r="V160" s="6"/>
      <c r="W160" s="6"/>
      <c r="X160" s="6"/>
    </row>
    <row r="161" spans="2:24" s="7" customFormat="1" x14ac:dyDescent="0.2">
      <c r="B161" s="17"/>
      <c r="C161" s="139"/>
      <c r="D161" s="17"/>
      <c r="E161" s="17"/>
      <c r="F161" s="17"/>
      <c r="G161" s="17"/>
      <c r="H161" s="17"/>
      <c r="I161" s="17"/>
      <c r="J161" s="17"/>
      <c r="K161" s="17"/>
      <c r="L161" s="17"/>
      <c r="M161" s="17"/>
      <c r="N161" s="17"/>
      <c r="O161" s="17"/>
      <c r="P161" s="17"/>
      <c r="Q161" s="6"/>
      <c r="R161" s="6"/>
      <c r="S161" s="6"/>
      <c r="T161" s="6"/>
      <c r="U161" s="6"/>
      <c r="V161" s="6"/>
      <c r="W161" s="6"/>
      <c r="X161" s="6"/>
    </row>
    <row r="162" spans="2:24" x14ac:dyDescent="0.2">
      <c r="B162" s="17"/>
      <c r="C162" s="151" t="s">
        <v>121</v>
      </c>
      <c r="D162" s="11"/>
      <c r="E162" s="11"/>
      <c r="F162" s="11"/>
      <c r="G162" s="11"/>
      <c r="H162" s="11"/>
      <c r="I162" s="11"/>
      <c r="J162" s="11"/>
      <c r="K162" s="11"/>
      <c r="L162" s="11"/>
      <c r="M162" s="11"/>
      <c r="N162" s="11"/>
      <c r="O162" s="11"/>
      <c r="P162" s="11"/>
    </row>
    <row r="163" spans="2:24" ht="47.25" customHeight="1" x14ac:dyDescent="0.2">
      <c r="B163" s="17"/>
      <c r="C163" s="225" t="s">
        <v>468</v>
      </c>
      <c r="D163" s="226"/>
      <c r="E163" s="226"/>
      <c r="F163" s="226"/>
      <c r="G163" s="226"/>
      <c r="H163" s="226"/>
      <c r="I163" s="226"/>
      <c r="J163" s="226"/>
      <c r="K163" s="226"/>
      <c r="L163" s="226"/>
      <c r="M163" s="226"/>
      <c r="N163" s="226"/>
      <c r="O163" s="226"/>
      <c r="P163" s="226"/>
    </row>
    <row r="164" spans="2:24" x14ac:dyDescent="0.2">
      <c r="B164" s="17"/>
      <c r="C164" s="149" t="s">
        <v>122</v>
      </c>
      <c r="D164" s="11"/>
      <c r="E164" s="11"/>
      <c r="F164" s="11"/>
      <c r="G164" s="11"/>
      <c r="H164" s="11"/>
      <c r="I164" s="11"/>
      <c r="J164" s="11"/>
      <c r="K164" s="11"/>
      <c r="L164" s="11"/>
      <c r="M164" s="11"/>
      <c r="N164" s="11"/>
      <c r="O164" s="11"/>
      <c r="P164" s="11"/>
    </row>
    <row r="165" spans="2:24" x14ac:dyDescent="0.2">
      <c r="B165" s="17"/>
      <c r="C165" s="133"/>
      <c r="D165" s="11"/>
      <c r="E165" s="11"/>
      <c r="F165" s="11"/>
      <c r="G165" s="11"/>
      <c r="H165" s="11"/>
      <c r="I165" s="11"/>
      <c r="J165" s="11"/>
      <c r="K165" s="11"/>
      <c r="L165" s="11"/>
      <c r="M165" s="11"/>
      <c r="N165" s="11"/>
    </row>
    <row r="166" spans="2:24" x14ac:dyDescent="0.2">
      <c r="B166" s="17"/>
      <c r="C166" s="231" t="s">
        <v>115</v>
      </c>
      <c r="D166" s="232"/>
      <c r="E166" s="232"/>
      <c r="F166" s="232"/>
      <c r="G166" s="232"/>
      <c r="H166" s="232"/>
      <c r="I166" s="245">
        <v>2023</v>
      </c>
      <c r="J166" s="245"/>
      <c r="K166" s="245"/>
      <c r="L166" s="245">
        <v>2022</v>
      </c>
      <c r="M166" s="245"/>
      <c r="N166" s="245"/>
    </row>
    <row r="167" spans="2:24" x14ac:dyDescent="0.2">
      <c r="B167" s="17"/>
      <c r="C167" s="206" t="s">
        <v>544</v>
      </c>
      <c r="D167" s="206"/>
      <c r="E167" s="206"/>
      <c r="F167" s="206"/>
      <c r="G167" s="206"/>
      <c r="H167" s="206"/>
      <c r="I167" s="198">
        <v>305882358</v>
      </c>
      <c r="J167" s="360"/>
      <c r="K167" s="361"/>
      <c r="L167" s="198">
        <v>305882358</v>
      </c>
      <c r="M167" s="360"/>
      <c r="N167" s="361"/>
    </row>
    <row r="168" spans="2:24" x14ac:dyDescent="0.2">
      <c r="B168" s="17"/>
      <c r="C168" s="206" t="s">
        <v>545</v>
      </c>
      <c r="D168" s="206"/>
      <c r="E168" s="206"/>
      <c r="F168" s="206"/>
      <c r="G168" s="206"/>
      <c r="H168" s="206"/>
      <c r="I168" s="198">
        <v>0</v>
      </c>
      <c r="J168" s="360"/>
      <c r="K168" s="361"/>
      <c r="L168" s="198">
        <v>0</v>
      </c>
      <c r="M168" s="360"/>
      <c r="N168" s="361"/>
      <c r="P168" s="176"/>
      <c r="S168" s="176"/>
    </row>
    <row r="169" spans="2:24" x14ac:dyDescent="0.2">
      <c r="B169" s="17"/>
      <c r="C169" s="206" t="s">
        <v>546</v>
      </c>
      <c r="D169" s="206"/>
      <c r="E169" s="206"/>
      <c r="F169" s="206"/>
      <c r="G169" s="206"/>
      <c r="H169" s="206"/>
      <c r="I169" s="198">
        <v>44543851.909999996</v>
      </c>
      <c r="J169" s="360"/>
      <c r="K169" s="361"/>
      <c r="L169" s="198">
        <v>44543851.909999996</v>
      </c>
      <c r="M169" s="360"/>
      <c r="N169" s="361"/>
      <c r="P169" s="176"/>
      <c r="S169" s="176"/>
    </row>
    <row r="170" spans="2:24" x14ac:dyDescent="0.2">
      <c r="B170" s="17"/>
      <c r="C170" s="206" t="s">
        <v>547</v>
      </c>
      <c r="D170" s="206"/>
      <c r="E170" s="206"/>
      <c r="F170" s="206"/>
      <c r="G170" s="206"/>
      <c r="H170" s="206"/>
      <c r="I170" s="198">
        <v>0</v>
      </c>
      <c r="J170" s="360"/>
      <c r="K170" s="361"/>
      <c r="L170" s="198">
        <v>0</v>
      </c>
      <c r="M170" s="360"/>
      <c r="N170" s="361"/>
      <c r="P170" s="176"/>
      <c r="S170" s="176"/>
    </row>
    <row r="171" spans="2:24" x14ac:dyDescent="0.2">
      <c r="B171" s="17"/>
      <c r="C171" s="206" t="s">
        <v>548</v>
      </c>
      <c r="D171" s="206"/>
      <c r="E171" s="206"/>
      <c r="F171" s="206"/>
      <c r="G171" s="206"/>
      <c r="H171" s="206"/>
      <c r="I171" s="198">
        <v>153147540.86000001</v>
      </c>
      <c r="J171" s="360"/>
      <c r="K171" s="361"/>
      <c r="L171" s="198">
        <v>179356677.99000001</v>
      </c>
      <c r="M171" s="360"/>
      <c r="N171" s="361"/>
      <c r="P171" s="176"/>
      <c r="S171" s="176"/>
    </row>
    <row r="172" spans="2:24" x14ac:dyDescent="0.2">
      <c r="B172" s="17"/>
      <c r="C172" s="206" t="s">
        <v>549</v>
      </c>
      <c r="D172" s="206"/>
      <c r="E172" s="206"/>
      <c r="F172" s="206"/>
      <c r="G172" s="206"/>
      <c r="H172" s="206"/>
      <c r="I172" s="198">
        <v>1644563.39</v>
      </c>
      <c r="J172" s="360"/>
      <c r="K172" s="361"/>
      <c r="L172" s="198">
        <v>1562486.58</v>
      </c>
      <c r="M172" s="360"/>
      <c r="N172" s="361"/>
      <c r="P172" s="176"/>
      <c r="S172" s="176"/>
    </row>
    <row r="173" spans="2:24" x14ac:dyDescent="0.2">
      <c r="B173" s="17"/>
      <c r="C173" s="206" t="s">
        <v>550</v>
      </c>
      <c r="D173" s="206"/>
      <c r="E173" s="206"/>
      <c r="F173" s="206"/>
      <c r="G173" s="206"/>
      <c r="H173" s="206"/>
      <c r="I173" s="198">
        <v>208800</v>
      </c>
      <c r="J173" s="360"/>
      <c r="K173" s="361"/>
      <c r="L173" s="198">
        <v>208800</v>
      </c>
      <c r="M173" s="360"/>
      <c r="N173" s="361"/>
      <c r="P173" s="176"/>
      <c r="S173" s="176"/>
    </row>
    <row r="174" spans="2:24" x14ac:dyDescent="0.2">
      <c r="B174" s="17"/>
      <c r="C174" s="329" t="s">
        <v>404</v>
      </c>
      <c r="D174" s="330"/>
      <c r="E174" s="330"/>
      <c r="F174" s="330"/>
      <c r="G174" s="330"/>
      <c r="H174" s="330"/>
      <c r="I174" s="328">
        <f>SUM(I167:K173)</f>
        <v>505427114.15999997</v>
      </c>
      <c r="J174" s="328"/>
      <c r="K174" s="328"/>
      <c r="L174" s="328">
        <f>SUM(L167:N173)</f>
        <v>531554174.47999996</v>
      </c>
      <c r="M174" s="328"/>
      <c r="N174" s="328"/>
    </row>
    <row r="175" spans="2:24" x14ac:dyDescent="0.2">
      <c r="B175" s="17"/>
      <c r="C175" s="133"/>
      <c r="D175" s="24"/>
      <c r="E175" s="24"/>
      <c r="F175" s="24"/>
      <c r="G175" s="24"/>
      <c r="H175" s="24"/>
      <c r="I175" s="24"/>
      <c r="J175" s="24"/>
      <c r="K175" s="24"/>
      <c r="L175" s="25"/>
      <c r="M175" s="25"/>
      <c r="N175" s="25"/>
      <c r="O175" s="25"/>
      <c r="P175" s="25"/>
    </row>
    <row r="176" spans="2:24" x14ac:dyDescent="0.2">
      <c r="B176" s="17"/>
      <c r="C176" s="151" t="s">
        <v>123</v>
      </c>
      <c r="D176" s="24"/>
      <c r="E176" s="24"/>
      <c r="F176" s="24"/>
      <c r="G176" s="24"/>
      <c r="H176" s="24"/>
      <c r="I176" s="24"/>
      <c r="J176" s="24"/>
      <c r="K176" s="24"/>
      <c r="L176" s="25"/>
      <c r="M176" s="25"/>
      <c r="N176" s="25"/>
      <c r="O176" s="25"/>
      <c r="P176" s="25"/>
    </row>
    <row r="177" spans="2:16" x14ac:dyDescent="0.2">
      <c r="B177" s="17"/>
      <c r="C177" s="134"/>
      <c r="D177" s="24"/>
      <c r="E177" s="24"/>
      <c r="F177" s="24"/>
      <c r="G177" s="24"/>
      <c r="H177" s="24"/>
      <c r="I177" s="24"/>
      <c r="J177" s="24"/>
      <c r="K177" s="24"/>
      <c r="L177" s="25"/>
      <c r="M177" s="25"/>
      <c r="N177" s="25"/>
      <c r="O177" s="25"/>
      <c r="P177" s="25"/>
    </row>
    <row r="178" spans="2:16" x14ac:dyDescent="0.2">
      <c r="B178" s="17"/>
      <c r="C178" s="149" t="s">
        <v>124</v>
      </c>
      <c r="D178" s="24"/>
      <c r="E178" s="24"/>
      <c r="F178" s="24"/>
      <c r="G178" s="24"/>
      <c r="H178" s="24"/>
      <c r="I178" s="24"/>
      <c r="J178" s="24"/>
      <c r="K178" s="24"/>
      <c r="L178" s="25"/>
      <c r="M178" s="25"/>
      <c r="N178" s="25"/>
      <c r="O178" s="25"/>
      <c r="P178" s="25"/>
    </row>
    <row r="179" spans="2:16" x14ac:dyDescent="0.2">
      <c r="B179" s="17"/>
      <c r="C179" s="133"/>
      <c r="D179" s="24"/>
      <c r="E179" s="24"/>
      <c r="F179" s="24"/>
      <c r="G179" s="24"/>
      <c r="H179" s="24"/>
      <c r="I179" s="24"/>
      <c r="J179" s="24"/>
      <c r="K179" s="24"/>
      <c r="L179" s="25"/>
      <c r="M179" s="25"/>
      <c r="N179" s="25"/>
      <c r="O179" s="25"/>
      <c r="P179" s="25"/>
    </row>
    <row r="180" spans="2:16" x14ac:dyDescent="0.2">
      <c r="B180" s="17"/>
      <c r="D180" s="231" t="s">
        <v>115</v>
      </c>
      <c r="E180" s="232"/>
      <c r="F180" s="232"/>
      <c r="G180" s="232"/>
      <c r="H180" s="232"/>
      <c r="I180" s="233"/>
      <c r="J180" s="245">
        <v>2023</v>
      </c>
      <c r="K180" s="245"/>
      <c r="L180" s="245"/>
      <c r="M180" s="231">
        <v>2022</v>
      </c>
      <c r="N180" s="232"/>
      <c r="O180" s="233"/>
    </row>
    <row r="181" spans="2:16" x14ac:dyDescent="0.2">
      <c r="B181" s="17"/>
      <c r="D181" s="206" t="s">
        <v>551</v>
      </c>
      <c r="E181" s="206"/>
      <c r="F181" s="206"/>
      <c r="G181" s="206"/>
      <c r="H181" s="206"/>
      <c r="I181" s="206"/>
      <c r="J181" s="207">
        <v>12252486.17</v>
      </c>
      <c r="K181" s="208"/>
      <c r="L181" s="208"/>
      <c r="M181" s="207">
        <v>10023226.01</v>
      </c>
      <c r="N181" s="208"/>
      <c r="O181" s="208"/>
    </row>
    <row r="182" spans="2:16" x14ac:dyDescent="0.2">
      <c r="B182" s="17"/>
      <c r="D182" s="206" t="s">
        <v>552</v>
      </c>
      <c r="E182" s="206"/>
      <c r="F182" s="206"/>
      <c r="G182" s="206"/>
      <c r="H182" s="206"/>
      <c r="I182" s="206"/>
      <c r="J182" s="207">
        <v>2513907.9</v>
      </c>
      <c r="K182" s="208"/>
      <c r="L182" s="208"/>
      <c r="M182" s="207">
        <v>1412607.38</v>
      </c>
      <c r="N182" s="208"/>
      <c r="O182" s="208"/>
    </row>
    <row r="183" spans="2:16" x14ac:dyDescent="0.2">
      <c r="B183" s="17"/>
      <c r="D183" s="206" t="s">
        <v>553</v>
      </c>
      <c r="E183" s="206"/>
      <c r="F183" s="206"/>
      <c r="G183" s="206"/>
      <c r="H183" s="206"/>
      <c r="I183" s="206"/>
      <c r="J183" s="207">
        <v>1167230.7</v>
      </c>
      <c r="K183" s="208"/>
      <c r="L183" s="208"/>
      <c r="M183" s="207">
        <v>1167230.7</v>
      </c>
      <c r="N183" s="208"/>
      <c r="O183" s="208"/>
    </row>
    <row r="184" spans="2:16" x14ac:dyDescent="0.2">
      <c r="B184" s="17"/>
      <c r="D184" s="206" t="s">
        <v>554</v>
      </c>
      <c r="E184" s="206"/>
      <c r="F184" s="206"/>
      <c r="G184" s="206"/>
      <c r="H184" s="206"/>
      <c r="I184" s="206"/>
      <c r="J184" s="207">
        <v>39811557.07</v>
      </c>
      <c r="K184" s="208"/>
      <c r="L184" s="208"/>
      <c r="M184" s="207">
        <v>25564171.07</v>
      </c>
      <c r="N184" s="208"/>
      <c r="O184" s="208"/>
    </row>
    <row r="185" spans="2:16" x14ac:dyDescent="0.2">
      <c r="B185" s="17"/>
      <c r="D185" s="206" t="s">
        <v>555</v>
      </c>
      <c r="E185" s="206"/>
      <c r="F185" s="206"/>
      <c r="G185" s="206"/>
      <c r="H185" s="206"/>
      <c r="I185" s="206"/>
      <c r="J185" s="207">
        <v>474627.61</v>
      </c>
      <c r="K185" s="208"/>
      <c r="L185" s="208"/>
      <c r="M185" s="207">
        <v>474627.61</v>
      </c>
      <c r="N185" s="208"/>
      <c r="O185" s="208"/>
    </row>
    <row r="186" spans="2:16" x14ac:dyDescent="0.2">
      <c r="B186" s="17"/>
      <c r="D186" s="206" t="s">
        <v>556</v>
      </c>
      <c r="E186" s="206"/>
      <c r="F186" s="206"/>
      <c r="G186" s="206"/>
      <c r="H186" s="206"/>
      <c r="I186" s="206"/>
      <c r="J186" s="207">
        <v>15931195.300000001</v>
      </c>
      <c r="K186" s="208"/>
      <c r="L186" s="208"/>
      <c r="M186" s="207">
        <v>15903359.939999999</v>
      </c>
      <c r="N186" s="208"/>
      <c r="O186" s="208"/>
    </row>
    <row r="187" spans="2:16" x14ac:dyDescent="0.2">
      <c r="B187" s="17"/>
      <c r="D187" s="206" t="s">
        <v>557</v>
      </c>
      <c r="E187" s="206"/>
      <c r="F187" s="206"/>
      <c r="G187" s="206"/>
      <c r="H187" s="206"/>
      <c r="I187" s="206"/>
      <c r="J187" s="207">
        <v>17250</v>
      </c>
      <c r="K187" s="208"/>
      <c r="L187" s="208"/>
      <c r="M187" s="207">
        <v>17250</v>
      </c>
      <c r="N187" s="208"/>
      <c r="O187" s="208"/>
    </row>
    <row r="188" spans="2:16" x14ac:dyDescent="0.2">
      <c r="B188" s="17"/>
      <c r="D188" s="206" t="s">
        <v>558</v>
      </c>
      <c r="E188" s="206"/>
      <c r="F188" s="206"/>
      <c r="G188" s="206"/>
      <c r="H188" s="206"/>
      <c r="I188" s="206"/>
      <c r="J188" s="207">
        <v>139200</v>
      </c>
      <c r="K188" s="208"/>
      <c r="L188" s="208"/>
      <c r="M188" s="207">
        <v>139200</v>
      </c>
      <c r="N188" s="208"/>
      <c r="O188" s="208"/>
    </row>
    <row r="189" spans="2:16" x14ac:dyDescent="0.2">
      <c r="B189" s="17"/>
      <c r="D189" s="211" t="s">
        <v>405</v>
      </c>
      <c r="E189" s="211"/>
      <c r="F189" s="211"/>
      <c r="G189" s="211"/>
      <c r="H189" s="211"/>
      <c r="I189" s="211"/>
      <c r="J189" s="209">
        <f>SUM(J181:L188)</f>
        <v>72307454.75</v>
      </c>
      <c r="K189" s="209"/>
      <c r="L189" s="209"/>
      <c r="M189" s="209">
        <f>SUM(M181:O188)</f>
        <v>54701672.709999993</v>
      </c>
      <c r="N189" s="209"/>
      <c r="O189" s="209"/>
    </row>
    <row r="190" spans="2:16" x14ac:dyDescent="0.2">
      <c r="B190" s="17"/>
      <c r="D190" s="206" t="s">
        <v>559</v>
      </c>
      <c r="E190" s="206"/>
      <c r="F190" s="206"/>
      <c r="G190" s="206"/>
      <c r="H190" s="206"/>
      <c r="I190" s="206"/>
      <c r="J190" s="207">
        <v>2770081</v>
      </c>
      <c r="K190" s="208"/>
      <c r="L190" s="208"/>
      <c r="M190" s="207">
        <v>2770081</v>
      </c>
      <c r="N190" s="208"/>
      <c r="O190" s="208"/>
    </row>
    <row r="191" spans="2:16" x14ac:dyDescent="0.2">
      <c r="B191" s="17"/>
      <c r="D191" s="206" t="s">
        <v>560</v>
      </c>
      <c r="E191" s="206"/>
      <c r="F191" s="206"/>
      <c r="G191" s="206"/>
      <c r="H191" s="206"/>
      <c r="I191" s="206"/>
      <c r="J191" s="207">
        <v>0</v>
      </c>
      <c r="K191" s="208"/>
      <c r="L191" s="208"/>
      <c r="M191" s="207">
        <v>0</v>
      </c>
      <c r="N191" s="208"/>
      <c r="O191" s="208"/>
    </row>
    <row r="192" spans="2:16" x14ac:dyDescent="0.2">
      <c r="B192" s="17"/>
      <c r="D192" s="206" t="s">
        <v>561</v>
      </c>
      <c r="E192" s="206"/>
      <c r="F192" s="206"/>
      <c r="G192" s="206"/>
      <c r="H192" s="206"/>
      <c r="I192" s="206"/>
      <c r="J192" s="207">
        <v>0</v>
      </c>
      <c r="K192" s="208"/>
      <c r="L192" s="208"/>
      <c r="M192" s="207">
        <v>0</v>
      </c>
      <c r="N192" s="208"/>
      <c r="O192" s="208"/>
    </row>
    <row r="193" spans="2:16" x14ac:dyDescent="0.2">
      <c r="B193" s="17"/>
      <c r="D193" s="206" t="s">
        <v>562</v>
      </c>
      <c r="E193" s="206"/>
      <c r="F193" s="206"/>
      <c r="G193" s="206"/>
      <c r="H193" s="206"/>
      <c r="I193" s="206"/>
      <c r="J193" s="207">
        <v>1816834.78</v>
      </c>
      <c r="K193" s="208"/>
      <c r="L193" s="208"/>
      <c r="M193" s="207">
        <v>1810331.12</v>
      </c>
      <c r="N193" s="208"/>
      <c r="O193" s="208"/>
    </row>
    <row r="194" spans="2:16" x14ac:dyDescent="0.2">
      <c r="B194" s="17"/>
      <c r="D194" s="206" t="s">
        <v>563</v>
      </c>
      <c r="E194" s="206"/>
      <c r="F194" s="206"/>
      <c r="G194" s="206"/>
      <c r="H194" s="206"/>
      <c r="I194" s="206"/>
      <c r="J194" s="207">
        <v>0</v>
      </c>
      <c r="K194" s="208"/>
      <c r="L194" s="208"/>
      <c r="M194" s="207">
        <v>0</v>
      </c>
      <c r="N194" s="208"/>
      <c r="O194" s="208"/>
    </row>
    <row r="195" spans="2:16" x14ac:dyDescent="0.2">
      <c r="B195" s="17"/>
      <c r="D195" s="211" t="s">
        <v>406</v>
      </c>
      <c r="E195" s="211"/>
      <c r="F195" s="211"/>
      <c r="G195" s="211"/>
      <c r="H195" s="211"/>
      <c r="I195" s="211"/>
      <c r="J195" s="209">
        <f>SUM(J190:L194)</f>
        <v>4586915.78</v>
      </c>
      <c r="K195" s="209"/>
      <c r="L195" s="209"/>
      <c r="M195" s="209">
        <f>SUM(M190:O194)</f>
        <v>4580412.12</v>
      </c>
      <c r="N195" s="209"/>
      <c r="O195" s="209"/>
    </row>
    <row r="196" spans="2:16" x14ac:dyDescent="0.2">
      <c r="B196" s="17"/>
      <c r="D196" s="206" t="s">
        <v>564</v>
      </c>
      <c r="E196" s="206"/>
      <c r="F196" s="206"/>
      <c r="G196" s="206"/>
      <c r="H196" s="206"/>
      <c r="I196" s="206"/>
      <c r="J196" s="207">
        <v>27295495.719999999</v>
      </c>
      <c r="K196" s="208"/>
      <c r="L196" s="208"/>
      <c r="M196" s="207">
        <v>27295495.719999999</v>
      </c>
      <c r="N196" s="208"/>
      <c r="O196" s="208"/>
    </row>
    <row r="197" spans="2:16" x14ac:dyDescent="0.2">
      <c r="B197" s="17"/>
      <c r="D197" s="206" t="s">
        <v>565</v>
      </c>
      <c r="E197" s="206"/>
      <c r="F197" s="206"/>
      <c r="G197" s="206"/>
      <c r="H197" s="206"/>
      <c r="I197" s="206"/>
      <c r="J197" s="207">
        <v>0</v>
      </c>
      <c r="K197" s="208"/>
      <c r="L197" s="208"/>
      <c r="M197" s="207">
        <v>0</v>
      </c>
      <c r="N197" s="208"/>
      <c r="O197" s="208"/>
    </row>
    <row r="198" spans="2:16" x14ac:dyDescent="0.2">
      <c r="B198" s="17"/>
      <c r="D198" s="206" t="s">
        <v>566</v>
      </c>
      <c r="E198" s="206"/>
      <c r="F198" s="206"/>
      <c r="G198" s="206"/>
      <c r="H198" s="206"/>
      <c r="I198" s="206"/>
      <c r="J198" s="207">
        <v>25691642.760000002</v>
      </c>
      <c r="K198" s="208"/>
      <c r="L198" s="208"/>
      <c r="M198" s="207">
        <v>25691642.760000002</v>
      </c>
      <c r="N198" s="208"/>
      <c r="O198" s="208"/>
    </row>
    <row r="199" spans="2:16" x14ac:dyDescent="0.2">
      <c r="B199" s="17"/>
      <c r="D199" s="206" t="s">
        <v>567</v>
      </c>
      <c r="E199" s="206"/>
      <c r="F199" s="206"/>
      <c r="G199" s="206"/>
      <c r="H199" s="206"/>
      <c r="I199" s="206"/>
      <c r="J199" s="207">
        <v>0</v>
      </c>
      <c r="K199" s="208"/>
      <c r="L199" s="208"/>
      <c r="M199" s="207">
        <v>0</v>
      </c>
      <c r="N199" s="208"/>
      <c r="O199" s="208"/>
    </row>
    <row r="200" spans="2:16" x14ac:dyDescent="0.2">
      <c r="B200" s="17"/>
      <c r="D200" s="206" t="s">
        <v>568</v>
      </c>
      <c r="E200" s="206"/>
      <c r="F200" s="206"/>
      <c r="G200" s="206"/>
      <c r="H200" s="206"/>
      <c r="I200" s="206"/>
      <c r="J200" s="207">
        <v>2468442.83</v>
      </c>
      <c r="K200" s="208"/>
      <c r="L200" s="208"/>
      <c r="M200" s="207">
        <v>2468442.83</v>
      </c>
      <c r="N200" s="208"/>
      <c r="O200" s="208"/>
    </row>
    <row r="201" spans="2:16" x14ac:dyDescent="0.2">
      <c r="B201" s="17"/>
      <c r="D201" s="211" t="s">
        <v>407</v>
      </c>
      <c r="E201" s="211"/>
      <c r="F201" s="211"/>
      <c r="G201" s="211"/>
      <c r="H201" s="211"/>
      <c r="I201" s="211"/>
      <c r="J201" s="209">
        <f>SUM(J196:L200)</f>
        <v>55455581.310000002</v>
      </c>
      <c r="K201" s="209"/>
      <c r="L201" s="209"/>
      <c r="M201" s="209">
        <f>SUM(M196:O200)</f>
        <v>55455581.310000002</v>
      </c>
      <c r="N201" s="209"/>
      <c r="O201" s="209"/>
    </row>
    <row r="202" spans="2:16" x14ac:dyDescent="0.2">
      <c r="B202" s="17"/>
      <c r="D202" s="349" t="s">
        <v>117</v>
      </c>
      <c r="E202" s="350"/>
      <c r="F202" s="350"/>
      <c r="G202" s="350"/>
      <c r="H202" s="350"/>
      <c r="I202" s="351"/>
      <c r="J202" s="371">
        <f>SUM(J189,J195,J201)</f>
        <v>132349951.84</v>
      </c>
      <c r="K202" s="371"/>
      <c r="L202" s="371"/>
      <c r="M202" s="371">
        <f>SUM(M189,M195,M201)</f>
        <v>114737666.13999999</v>
      </c>
      <c r="N202" s="371"/>
      <c r="O202" s="371"/>
    </row>
    <row r="203" spans="2:16" x14ac:dyDescent="0.2">
      <c r="B203" s="17"/>
      <c r="C203" s="133"/>
      <c r="D203" s="24"/>
      <c r="E203" s="24"/>
      <c r="F203" s="24"/>
      <c r="G203" s="24"/>
      <c r="H203" s="24"/>
      <c r="I203" s="24"/>
      <c r="J203" s="24"/>
      <c r="K203" s="24"/>
      <c r="L203" s="25"/>
      <c r="M203" s="25"/>
      <c r="N203" s="25"/>
      <c r="O203" s="25"/>
      <c r="P203" s="25"/>
    </row>
    <row r="204" spans="2:16" x14ac:dyDescent="0.2">
      <c r="B204" s="17"/>
      <c r="C204" s="151" t="s">
        <v>125</v>
      </c>
      <c r="D204" s="24"/>
      <c r="E204" s="24"/>
      <c r="F204" s="24"/>
      <c r="G204" s="24"/>
      <c r="H204" s="24"/>
      <c r="I204" s="24"/>
      <c r="J204" s="24"/>
      <c r="K204" s="24"/>
      <c r="L204" s="25"/>
      <c r="M204" s="25"/>
      <c r="N204" s="25"/>
      <c r="O204" s="25"/>
      <c r="P204" s="25"/>
    </row>
    <row r="205" spans="2:16" x14ac:dyDescent="0.2">
      <c r="B205" s="17"/>
      <c r="C205" s="134"/>
      <c r="D205" s="24"/>
      <c r="E205" s="24"/>
      <c r="F205" s="24"/>
      <c r="G205" s="24"/>
      <c r="H205" s="24"/>
      <c r="I205" s="24"/>
      <c r="J205" s="24"/>
      <c r="K205" s="24"/>
      <c r="L205" s="25"/>
      <c r="M205" s="25"/>
      <c r="N205" s="25"/>
      <c r="O205" s="25"/>
      <c r="P205" s="25"/>
    </row>
    <row r="206" spans="2:16" x14ac:dyDescent="0.2">
      <c r="B206" s="17"/>
      <c r="C206" s="149" t="s">
        <v>124</v>
      </c>
      <c r="D206" s="24"/>
      <c r="E206" s="24"/>
      <c r="F206" s="24"/>
      <c r="G206" s="24"/>
      <c r="H206" s="24"/>
      <c r="I206" s="24"/>
      <c r="J206" s="24"/>
      <c r="K206" s="24"/>
      <c r="L206" s="25"/>
      <c r="M206" s="25"/>
      <c r="N206" s="25"/>
      <c r="O206" s="25"/>
      <c r="P206" s="25"/>
    </row>
    <row r="207" spans="2:16" x14ac:dyDescent="0.2">
      <c r="B207" s="17"/>
      <c r="C207" s="133"/>
      <c r="D207" s="24"/>
      <c r="E207" s="24"/>
      <c r="F207" s="24"/>
      <c r="G207" s="24"/>
      <c r="H207" s="24"/>
      <c r="I207" s="24"/>
      <c r="J207" s="24"/>
      <c r="K207" s="24"/>
      <c r="L207" s="25"/>
      <c r="M207" s="25"/>
      <c r="N207" s="25"/>
      <c r="O207" s="25"/>
      <c r="P207" s="25"/>
    </row>
    <row r="208" spans="2:16" x14ac:dyDescent="0.2">
      <c r="B208" s="17"/>
      <c r="C208" s="133"/>
      <c r="D208" s="325" t="s">
        <v>115</v>
      </c>
      <c r="E208" s="326"/>
      <c r="F208" s="326"/>
      <c r="G208" s="326"/>
      <c r="H208" s="326"/>
      <c r="I208" s="327"/>
      <c r="J208" s="245">
        <v>2023</v>
      </c>
      <c r="K208" s="245"/>
      <c r="L208" s="245"/>
      <c r="M208" s="231">
        <v>2022</v>
      </c>
      <c r="N208" s="232"/>
      <c r="O208" s="233"/>
    </row>
    <row r="209" spans="1:24" x14ac:dyDescent="0.2">
      <c r="B209" s="17"/>
      <c r="C209" s="133"/>
      <c r="D209" s="372"/>
      <c r="E209" s="373"/>
      <c r="F209" s="373"/>
      <c r="G209" s="373"/>
      <c r="H209" s="373"/>
      <c r="I209" s="374"/>
      <c r="J209" s="207">
        <v>0</v>
      </c>
      <c r="K209" s="208"/>
      <c r="L209" s="208"/>
      <c r="M209" s="198">
        <v>0</v>
      </c>
      <c r="N209" s="276"/>
      <c r="O209" s="277"/>
    </row>
    <row r="210" spans="1:24" x14ac:dyDescent="0.2">
      <c r="B210" s="17"/>
      <c r="C210" s="133"/>
      <c r="D210" s="24"/>
      <c r="E210" s="24"/>
      <c r="F210" s="24"/>
      <c r="G210" s="24"/>
      <c r="H210" s="24"/>
      <c r="I210" s="24"/>
      <c r="J210" s="24"/>
      <c r="K210" s="24"/>
      <c r="L210" s="25"/>
      <c r="M210" s="25"/>
      <c r="N210" s="25"/>
      <c r="O210" s="25"/>
      <c r="P210" s="25"/>
    </row>
    <row r="211" spans="1:24" x14ac:dyDescent="0.2">
      <c r="A211" s="2"/>
      <c r="B211" s="22" t="s">
        <v>113</v>
      </c>
      <c r="C211" s="126" t="s">
        <v>16</v>
      </c>
    </row>
    <row r="212" spans="1:24" x14ac:dyDescent="0.2">
      <c r="A212" s="2"/>
      <c r="B212" s="22"/>
      <c r="C212" s="125"/>
    </row>
    <row r="213" spans="1:24" s="7" customFormat="1" ht="12" customHeight="1" x14ac:dyDescent="0.2">
      <c r="A213" s="73"/>
      <c r="B213" s="385"/>
      <c r="C213" s="363" t="s">
        <v>387</v>
      </c>
      <c r="D213" s="363"/>
      <c r="E213" s="363"/>
      <c r="F213" s="363"/>
      <c r="G213" s="363"/>
      <c r="H213" s="363"/>
      <c r="I213" s="363"/>
      <c r="J213" s="363"/>
      <c r="K213" s="363"/>
      <c r="L213" s="363"/>
      <c r="M213" s="363"/>
      <c r="N213" s="363"/>
      <c r="O213" s="363"/>
      <c r="P213" s="363"/>
      <c r="Q213" s="6"/>
      <c r="R213" s="6"/>
      <c r="S213" s="6"/>
      <c r="T213" s="6"/>
      <c r="U213" s="6"/>
      <c r="V213" s="6"/>
      <c r="W213" s="6"/>
      <c r="X213" s="6"/>
    </row>
    <row r="214" spans="1:24" s="7" customFormat="1" x14ac:dyDescent="0.2">
      <c r="A214" s="73"/>
      <c r="B214" s="385"/>
      <c r="C214" s="363"/>
      <c r="D214" s="363"/>
      <c r="E214" s="363"/>
      <c r="F214" s="363"/>
      <c r="G214" s="363"/>
      <c r="H214" s="363"/>
      <c r="I214" s="363"/>
      <c r="J214" s="363"/>
      <c r="K214" s="363"/>
      <c r="L214" s="363"/>
      <c r="M214" s="363"/>
      <c r="N214" s="363"/>
      <c r="O214" s="363"/>
      <c r="P214" s="363"/>
      <c r="Q214" s="6"/>
      <c r="R214" s="6"/>
      <c r="S214" s="6"/>
      <c r="T214" s="6"/>
      <c r="U214" s="6"/>
      <c r="V214" s="6"/>
      <c r="W214" s="6"/>
      <c r="X214" s="6"/>
    </row>
    <row r="215" spans="1:24" x14ac:dyDescent="0.2">
      <c r="A215" s="13"/>
      <c r="B215" s="20"/>
      <c r="C215" s="131"/>
      <c r="D215" s="5"/>
      <c r="E215" s="5"/>
      <c r="F215" s="5"/>
      <c r="G215" s="5"/>
      <c r="H215" s="5"/>
      <c r="I215" s="5"/>
      <c r="J215" s="5"/>
      <c r="K215" s="5"/>
      <c r="L215" s="5"/>
      <c r="M215" s="5"/>
      <c r="N215" s="5"/>
      <c r="O215" s="5"/>
      <c r="P215" s="5"/>
    </row>
    <row r="216" spans="1:24" x14ac:dyDescent="0.2">
      <c r="A216" s="1"/>
      <c r="B216" s="22" t="s">
        <v>113</v>
      </c>
      <c r="C216" s="126" t="s">
        <v>17</v>
      </c>
    </row>
    <row r="217" spans="1:24" x14ac:dyDescent="0.2">
      <c r="A217" s="1"/>
      <c r="B217" s="22"/>
      <c r="C217" s="125"/>
    </row>
    <row r="218" spans="1:24" ht="12" customHeight="1" x14ac:dyDescent="0.2">
      <c r="A218" s="1"/>
      <c r="B218" s="16"/>
      <c r="C218" s="370" t="s">
        <v>390</v>
      </c>
      <c r="D218" s="370"/>
      <c r="E218" s="370"/>
      <c r="F218" s="370"/>
      <c r="G218" s="370"/>
      <c r="H218" s="370"/>
      <c r="I218" s="370"/>
      <c r="J218" s="370"/>
      <c r="K218" s="370"/>
      <c r="L218" s="370"/>
      <c r="M218" s="370"/>
      <c r="N218" s="370"/>
      <c r="O218" s="370"/>
      <c r="P218" s="370"/>
    </row>
    <row r="219" spans="1:24" x14ac:dyDescent="0.2">
      <c r="A219" s="1"/>
      <c r="B219" s="119"/>
      <c r="C219" s="370"/>
      <c r="D219" s="370"/>
      <c r="E219" s="370"/>
      <c r="F219" s="370"/>
      <c r="G219" s="370"/>
      <c r="H219" s="370"/>
      <c r="I219" s="370"/>
      <c r="J219" s="370"/>
      <c r="K219" s="370"/>
      <c r="L219" s="370"/>
      <c r="M219" s="370"/>
      <c r="N219" s="370"/>
      <c r="O219" s="370"/>
      <c r="P219" s="370"/>
    </row>
    <row r="220" spans="1:24" s="119" customFormat="1" x14ac:dyDescent="0.2">
      <c r="A220" s="1"/>
      <c r="C220" s="247" t="s">
        <v>388</v>
      </c>
      <c r="D220" s="247"/>
      <c r="E220" s="247"/>
      <c r="F220" s="247"/>
      <c r="G220" s="247"/>
      <c r="H220" s="247"/>
      <c r="I220" s="247"/>
      <c r="J220" s="247"/>
      <c r="K220" s="247"/>
      <c r="L220" s="247"/>
      <c r="M220" s="247"/>
      <c r="N220" s="247"/>
      <c r="O220" s="247"/>
      <c r="P220" s="247"/>
    </row>
    <row r="221" spans="1:24" s="119" customFormat="1" x14ac:dyDescent="0.2">
      <c r="A221" s="1"/>
      <c r="C221" s="156"/>
      <c r="D221" s="156"/>
      <c r="E221" s="156"/>
      <c r="F221" s="156"/>
      <c r="G221" s="156"/>
      <c r="H221" s="156"/>
      <c r="I221" s="156"/>
      <c r="J221" s="156"/>
      <c r="K221" s="156"/>
      <c r="L221" s="156"/>
      <c r="M221" s="156"/>
      <c r="N221" s="156"/>
      <c r="O221" s="156"/>
      <c r="P221" s="156"/>
    </row>
    <row r="222" spans="1:24" s="119" customFormat="1" x14ac:dyDescent="0.2">
      <c r="A222" s="1"/>
      <c r="D222" s="352" t="s">
        <v>115</v>
      </c>
      <c r="E222" s="353"/>
      <c r="F222" s="353"/>
      <c r="G222" s="353"/>
      <c r="H222" s="353"/>
      <c r="I222" s="354"/>
      <c r="J222" s="367">
        <v>2023</v>
      </c>
      <c r="K222" s="367"/>
      <c r="L222" s="367"/>
      <c r="M222" s="352">
        <v>2022</v>
      </c>
      <c r="N222" s="353"/>
      <c r="O222" s="354"/>
      <c r="P222" s="156"/>
    </row>
    <row r="223" spans="1:24" s="119" customFormat="1" x14ac:dyDescent="0.2">
      <c r="A223" s="1"/>
      <c r="D223" s="206" t="s">
        <v>408</v>
      </c>
      <c r="E223" s="206"/>
      <c r="F223" s="206"/>
      <c r="G223" s="206"/>
      <c r="H223" s="206"/>
      <c r="I223" s="206"/>
      <c r="J223" s="207">
        <v>0</v>
      </c>
      <c r="K223" s="216"/>
      <c r="L223" s="216"/>
      <c r="M223" s="207">
        <v>0</v>
      </c>
      <c r="N223" s="216"/>
      <c r="O223" s="216"/>
      <c r="P223" s="156"/>
    </row>
    <row r="224" spans="1:24" s="119" customFormat="1" x14ac:dyDescent="0.2">
      <c r="A224" s="1"/>
      <c r="D224" s="206" t="s">
        <v>409</v>
      </c>
      <c r="E224" s="206"/>
      <c r="F224" s="206"/>
      <c r="G224" s="206"/>
      <c r="H224" s="206"/>
      <c r="I224" s="206"/>
      <c r="J224" s="207">
        <v>0</v>
      </c>
      <c r="K224" s="216"/>
      <c r="L224" s="216"/>
      <c r="M224" s="207">
        <v>0</v>
      </c>
      <c r="N224" s="216"/>
      <c r="O224" s="216"/>
      <c r="P224" s="156"/>
    </row>
    <row r="225" spans="1:16" s="119" customFormat="1" x14ac:dyDescent="0.2">
      <c r="A225" s="1"/>
      <c r="D225" s="206" t="s">
        <v>410</v>
      </c>
      <c r="E225" s="206"/>
      <c r="F225" s="206"/>
      <c r="G225" s="206"/>
      <c r="H225" s="206"/>
      <c r="I225" s="206"/>
      <c r="J225" s="207">
        <v>0</v>
      </c>
      <c r="K225" s="216"/>
      <c r="L225" s="216"/>
      <c r="M225" s="207">
        <v>0</v>
      </c>
      <c r="N225" s="216"/>
      <c r="O225" s="216"/>
      <c r="P225" s="156"/>
    </row>
    <row r="226" spans="1:16" s="119" customFormat="1" x14ac:dyDescent="0.2">
      <c r="A226" s="1"/>
      <c r="D226" s="206" t="s">
        <v>411</v>
      </c>
      <c r="E226" s="206"/>
      <c r="F226" s="206"/>
      <c r="G226" s="206"/>
      <c r="H226" s="206"/>
      <c r="I226" s="206"/>
      <c r="J226" s="207">
        <v>0</v>
      </c>
      <c r="K226" s="216"/>
      <c r="L226" s="216"/>
      <c r="M226" s="207">
        <v>0</v>
      </c>
      <c r="N226" s="216"/>
      <c r="O226" s="216"/>
      <c r="P226" s="156"/>
    </row>
    <row r="227" spans="1:16" s="119" customFormat="1" x14ac:dyDescent="0.2">
      <c r="A227" s="1"/>
      <c r="C227" s="156"/>
      <c r="D227" s="384" t="s">
        <v>412</v>
      </c>
      <c r="E227" s="384"/>
      <c r="F227" s="384"/>
      <c r="G227" s="384"/>
      <c r="H227" s="384"/>
      <c r="I227" s="384"/>
      <c r="J227" s="375">
        <f>SUM(J223:L226)</f>
        <v>0</v>
      </c>
      <c r="K227" s="375"/>
      <c r="L227" s="375"/>
      <c r="M227" s="375">
        <f>SUM(M223:O226)</f>
        <v>0</v>
      </c>
      <c r="N227" s="375"/>
      <c r="O227" s="375"/>
      <c r="P227" s="156"/>
    </row>
    <row r="228" spans="1:16" s="119" customFormat="1" x14ac:dyDescent="0.2">
      <c r="A228" s="1"/>
      <c r="O228" s="156"/>
      <c r="P228" s="156"/>
    </row>
    <row r="229" spans="1:16" s="119" customFormat="1" x14ac:dyDescent="0.2">
      <c r="A229" s="1"/>
      <c r="C229" s="247" t="s">
        <v>389</v>
      </c>
      <c r="D229" s="247"/>
      <c r="E229" s="247"/>
      <c r="F229" s="247"/>
      <c r="G229" s="247"/>
      <c r="H229" s="247"/>
      <c r="I229" s="247"/>
      <c r="J229" s="247"/>
      <c r="K229" s="247"/>
      <c r="L229" s="247"/>
      <c r="M229" s="247"/>
      <c r="N229" s="247"/>
      <c r="O229" s="247"/>
      <c r="P229" s="247"/>
    </row>
    <row r="230" spans="1:16" s="119" customFormat="1" x14ac:dyDescent="0.2">
      <c r="A230" s="1"/>
      <c r="O230" s="156"/>
      <c r="P230" s="156"/>
    </row>
    <row r="231" spans="1:16" s="119" customFormat="1" x14ac:dyDescent="0.2">
      <c r="A231" s="1"/>
      <c r="D231" s="352" t="s">
        <v>115</v>
      </c>
      <c r="E231" s="353"/>
      <c r="F231" s="353"/>
      <c r="G231" s="353"/>
      <c r="H231" s="353"/>
      <c r="I231" s="354"/>
      <c r="J231" s="367">
        <v>2023</v>
      </c>
      <c r="K231" s="367"/>
      <c r="L231" s="367"/>
      <c r="M231" s="352">
        <v>2021</v>
      </c>
      <c r="N231" s="353"/>
      <c r="O231" s="354"/>
      <c r="P231" s="156"/>
    </row>
    <row r="232" spans="1:16" s="119" customFormat="1" x14ac:dyDescent="0.2">
      <c r="A232" s="1"/>
      <c r="D232" s="206" t="s">
        <v>413</v>
      </c>
      <c r="E232" s="206"/>
      <c r="F232" s="206"/>
      <c r="G232" s="206"/>
      <c r="H232" s="206"/>
      <c r="I232" s="206"/>
      <c r="J232" s="207">
        <v>0</v>
      </c>
      <c r="K232" s="216"/>
      <c r="L232" s="216"/>
      <c r="M232" s="207">
        <v>0</v>
      </c>
      <c r="N232" s="216"/>
      <c r="O232" s="216"/>
      <c r="P232" s="156"/>
    </row>
    <row r="233" spans="1:16" s="119" customFormat="1" x14ac:dyDescent="0.2">
      <c r="A233" s="1"/>
      <c r="C233" s="156"/>
      <c r="D233" s="206" t="s">
        <v>414</v>
      </c>
      <c r="E233" s="206"/>
      <c r="F233" s="206"/>
      <c r="G233" s="206"/>
      <c r="H233" s="206"/>
      <c r="I233" s="206"/>
      <c r="J233" s="207">
        <v>0</v>
      </c>
      <c r="K233" s="216"/>
      <c r="L233" s="216"/>
      <c r="M233" s="207">
        <v>0</v>
      </c>
      <c r="N233" s="216"/>
      <c r="O233" s="216"/>
      <c r="P233" s="156"/>
    </row>
    <row r="234" spans="1:16" s="119" customFormat="1" x14ac:dyDescent="0.2">
      <c r="A234" s="1"/>
      <c r="C234" s="156"/>
      <c r="D234" s="206" t="s">
        <v>415</v>
      </c>
      <c r="E234" s="206"/>
      <c r="F234" s="206"/>
      <c r="G234" s="206"/>
      <c r="H234" s="206"/>
      <c r="I234" s="206"/>
      <c r="J234" s="207">
        <v>0</v>
      </c>
      <c r="K234" s="216"/>
      <c r="L234" s="216"/>
      <c r="M234" s="207">
        <v>0</v>
      </c>
      <c r="N234" s="216"/>
      <c r="O234" s="216"/>
      <c r="P234" s="156"/>
    </row>
    <row r="235" spans="1:16" s="119" customFormat="1" x14ac:dyDescent="0.2">
      <c r="A235" s="1"/>
      <c r="C235" s="156"/>
      <c r="D235" s="384" t="s">
        <v>412</v>
      </c>
      <c r="E235" s="384"/>
      <c r="F235" s="384"/>
      <c r="G235" s="384"/>
      <c r="H235" s="384"/>
      <c r="I235" s="384"/>
      <c r="J235" s="375">
        <f>SUM(J232:L234)</f>
        <v>0</v>
      </c>
      <c r="K235" s="375"/>
      <c r="L235" s="375"/>
      <c r="M235" s="375">
        <f>SUM(M232:O234)</f>
        <v>0</v>
      </c>
      <c r="N235" s="375"/>
      <c r="O235" s="375"/>
      <c r="P235" s="156"/>
    </row>
    <row r="236" spans="1:16" s="119" customFormat="1" x14ac:dyDescent="0.2">
      <c r="A236" s="1"/>
      <c r="C236" s="156"/>
      <c r="D236" s="156"/>
      <c r="E236" s="156"/>
      <c r="F236" s="156"/>
      <c r="G236" s="156"/>
      <c r="H236" s="156"/>
      <c r="I236" s="156"/>
      <c r="J236" s="156"/>
      <c r="K236" s="156"/>
      <c r="L236" s="156"/>
      <c r="M236" s="156"/>
      <c r="N236" s="156"/>
      <c r="O236" s="156"/>
      <c r="P236" s="156"/>
    </row>
    <row r="237" spans="1:16" s="119" customFormat="1" x14ac:dyDescent="0.2">
      <c r="A237" s="1"/>
      <c r="C237" s="156"/>
      <c r="D237" s="156"/>
      <c r="E237" s="156"/>
      <c r="F237" s="156"/>
      <c r="G237" s="156"/>
      <c r="H237" s="156"/>
      <c r="I237" s="156"/>
      <c r="J237" s="156"/>
      <c r="K237" s="156"/>
      <c r="L237" s="156"/>
      <c r="M237" s="156"/>
      <c r="N237" s="156"/>
      <c r="O237" s="156"/>
      <c r="P237" s="156"/>
    </row>
    <row r="239" spans="1:16" x14ac:dyDescent="0.2">
      <c r="A239" s="2"/>
      <c r="B239" s="8" t="s">
        <v>126</v>
      </c>
    </row>
    <row r="240" spans="1:16" x14ac:dyDescent="0.2">
      <c r="A240" s="2"/>
      <c r="B240" s="8"/>
    </row>
    <row r="241" spans="1:21" s="7" customFormat="1" x14ac:dyDescent="0.2">
      <c r="A241" s="85"/>
      <c r="B241" s="14"/>
      <c r="C241" s="130"/>
      <c r="D241" s="14"/>
      <c r="E241" s="14"/>
      <c r="F241" s="14"/>
      <c r="G241" s="14"/>
      <c r="H241" s="14"/>
      <c r="I241" s="14"/>
      <c r="J241" s="14"/>
      <c r="K241" s="14"/>
      <c r="L241" s="14"/>
      <c r="M241" s="14"/>
      <c r="N241" s="14"/>
      <c r="O241" s="14"/>
      <c r="P241" s="14"/>
    </row>
    <row r="242" spans="1:21" ht="12" customHeight="1" x14ac:dyDescent="0.2">
      <c r="A242" s="10"/>
      <c r="B242" s="14"/>
      <c r="C242" s="296" t="s">
        <v>599</v>
      </c>
      <c r="D242" s="296"/>
      <c r="E242" s="296"/>
      <c r="F242" s="296"/>
      <c r="G242" s="296"/>
      <c r="H242" s="296"/>
      <c r="I242" s="296"/>
      <c r="J242" s="296"/>
      <c r="K242" s="296"/>
      <c r="L242" s="296"/>
      <c r="M242" s="296"/>
      <c r="N242" s="296"/>
      <c r="O242" s="296"/>
      <c r="P242" s="296"/>
    </row>
    <row r="243" spans="1:21" x14ac:dyDescent="0.2">
      <c r="A243" s="10"/>
      <c r="B243" s="14"/>
      <c r="C243" s="296"/>
      <c r="D243" s="296"/>
      <c r="E243" s="296"/>
      <c r="F243" s="296"/>
      <c r="G243" s="296"/>
      <c r="H243" s="296"/>
      <c r="I243" s="296"/>
      <c r="J243" s="296"/>
      <c r="K243" s="296"/>
      <c r="L243" s="296"/>
      <c r="M243" s="296"/>
      <c r="N243" s="296"/>
      <c r="O243" s="296"/>
      <c r="P243" s="296"/>
    </row>
    <row r="244" spans="1:21" x14ac:dyDescent="0.2">
      <c r="A244" s="10"/>
      <c r="B244" s="14"/>
      <c r="C244" s="296"/>
      <c r="D244" s="296"/>
      <c r="E244" s="296"/>
      <c r="F244" s="296"/>
      <c r="G244" s="296"/>
      <c r="H244" s="296"/>
      <c r="I244" s="296"/>
      <c r="J244" s="296"/>
      <c r="K244" s="296"/>
      <c r="L244" s="296"/>
      <c r="M244" s="296"/>
      <c r="N244" s="296"/>
      <c r="O244" s="296"/>
      <c r="P244" s="296"/>
    </row>
    <row r="245" spans="1:21" x14ac:dyDescent="0.2">
      <c r="A245" s="10"/>
      <c r="B245" s="14"/>
      <c r="C245" s="131"/>
      <c r="D245" s="5"/>
      <c r="E245" s="5"/>
      <c r="F245" s="5"/>
      <c r="G245" s="5"/>
      <c r="H245" s="5"/>
      <c r="I245" s="5"/>
      <c r="J245" s="5"/>
      <c r="K245" s="5"/>
      <c r="L245" s="5"/>
      <c r="M245" s="5"/>
      <c r="N245" s="5"/>
      <c r="O245" s="5"/>
      <c r="P245" s="5"/>
      <c r="Q245" s="7"/>
      <c r="R245" s="7"/>
      <c r="S245" s="7"/>
      <c r="T245" s="7"/>
      <c r="U245" s="7"/>
    </row>
    <row r="246" spans="1:21" x14ac:dyDescent="0.2">
      <c r="A246" s="10"/>
      <c r="B246" s="14"/>
      <c r="C246" s="131"/>
      <c r="D246" s="5"/>
      <c r="E246" s="245" t="s">
        <v>115</v>
      </c>
      <c r="F246" s="245"/>
      <c r="G246" s="245"/>
      <c r="H246" s="245"/>
      <c r="I246" s="245">
        <v>2023</v>
      </c>
      <c r="J246" s="245"/>
      <c r="K246" s="245"/>
      <c r="L246" s="245">
        <v>2022</v>
      </c>
      <c r="M246" s="245"/>
      <c r="N246" s="245"/>
      <c r="P246" s="5"/>
      <c r="Q246" s="7"/>
      <c r="R246" s="7"/>
      <c r="S246" s="7"/>
      <c r="T246" s="7"/>
      <c r="U246" s="7"/>
    </row>
    <row r="247" spans="1:21" x14ac:dyDescent="0.2">
      <c r="A247" s="10"/>
      <c r="B247" s="14"/>
      <c r="C247" s="131"/>
      <c r="D247" s="5"/>
      <c r="E247" s="206" t="s">
        <v>569</v>
      </c>
      <c r="F247" s="206"/>
      <c r="G247" s="206"/>
      <c r="H247" s="206"/>
      <c r="I247" s="207">
        <v>0</v>
      </c>
      <c r="J247" s="208"/>
      <c r="K247" s="208"/>
      <c r="L247" s="207">
        <v>0</v>
      </c>
      <c r="M247" s="208"/>
      <c r="N247" s="208"/>
      <c r="P247" s="5"/>
      <c r="Q247" s="7"/>
      <c r="R247" s="7"/>
      <c r="S247" s="7"/>
      <c r="T247" s="7"/>
      <c r="U247" s="7"/>
    </row>
    <row r="248" spans="1:21" x14ac:dyDescent="0.2">
      <c r="A248" s="10"/>
      <c r="B248" s="14"/>
      <c r="C248" s="131"/>
      <c r="D248" s="5"/>
      <c r="E248" s="206" t="s">
        <v>570</v>
      </c>
      <c r="F248" s="206"/>
      <c r="G248" s="206"/>
      <c r="H248" s="206"/>
      <c r="I248" s="207">
        <v>0</v>
      </c>
      <c r="J248" s="208"/>
      <c r="K248" s="208"/>
      <c r="L248" s="207">
        <v>0</v>
      </c>
      <c r="M248" s="208"/>
      <c r="N248" s="208"/>
      <c r="P248" s="5"/>
      <c r="Q248" s="7"/>
      <c r="R248" s="7"/>
      <c r="S248" s="7"/>
      <c r="T248" s="7"/>
      <c r="U248" s="7"/>
    </row>
    <row r="249" spans="1:21" x14ac:dyDescent="0.2">
      <c r="A249" s="10"/>
      <c r="B249" s="14"/>
      <c r="C249" s="131"/>
      <c r="D249" s="5"/>
      <c r="E249" s="304" t="s">
        <v>127</v>
      </c>
      <c r="F249" s="305"/>
      <c r="G249" s="305"/>
      <c r="H249" s="306"/>
      <c r="I249" s="307">
        <f>SUM(I247:K248)</f>
        <v>0</v>
      </c>
      <c r="J249" s="307"/>
      <c r="K249" s="307"/>
      <c r="L249" s="307">
        <f>SUM(L247:N248)</f>
        <v>0</v>
      </c>
      <c r="M249" s="307"/>
      <c r="N249" s="307"/>
      <c r="P249" s="5"/>
      <c r="Q249" s="7"/>
      <c r="R249" s="7"/>
      <c r="S249" s="7"/>
      <c r="T249" s="7"/>
      <c r="U249" s="7"/>
    </row>
    <row r="250" spans="1:21" x14ac:dyDescent="0.2">
      <c r="A250" s="10"/>
      <c r="B250" s="14"/>
      <c r="C250" s="131"/>
      <c r="D250" s="5"/>
      <c r="E250" s="5"/>
      <c r="F250" s="5"/>
      <c r="G250" s="5"/>
      <c r="H250" s="5"/>
      <c r="I250" s="5"/>
      <c r="J250" s="5"/>
      <c r="K250" s="5"/>
      <c r="L250" s="5"/>
      <c r="M250" s="5"/>
      <c r="N250" s="5"/>
      <c r="O250" s="5"/>
      <c r="P250" s="5"/>
      <c r="Q250" s="7"/>
      <c r="R250" s="7"/>
      <c r="S250" s="7"/>
      <c r="T250" s="7"/>
      <c r="U250" s="7"/>
    </row>
    <row r="251" spans="1:21" x14ac:dyDescent="0.2">
      <c r="A251" s="10"/>
      <c r="B251" s="22" t="s">
        <v>113</v>
      </c>
      <c r="C251" s="151" t="s">
        <v>128</v>
      </c>
      <c r="D251" s="5"/>
      <c r="E251" s="5"/>
      <c r="F251" s="5"/>
      <c r="G251" s="5"/>
      <c r="H251" s="5"/>
      <c r="I251" s="5"/>
      <c r="J251" s="5"/>
      <c r="K251" s="5"/>
      <c r="L251" s="5"/>
      <c r="M251" s="5"/>
      <c r="N251" s="5"/>
      <c r="O251" s="5"/>
      <c r="P251" s="5"/>
    </row>
    <row r="252" spans="1:21" x14ac:dyDescent="0.2">
      <c r="A252" s="10"/>
      <c r="B252" s="22"/>
      <c r="C252" s="134"/>
      <c r="D252" s="5"/>
      <c r="E252" s="5"/>
      <c r="F252" s="5"/>
      <c r="G252" s="5"/>
      <c r="H252" s="5"/>
      <c r="I252" s="5"/>
      <c r="J252" s="5"/>
      <c r="K252" s="5"/>
      <c r="L252" s="5"/>
      <c r="M252" s="5"/>
      <c r="N252" s="5"/>
      <c r="O252" s="5"/>
      <c r="P252" s="5"/>
    </row>
    <row r="253" spans="1:21" x14ac:dyDescent="0.2">
      <c r="A253" s="10"/>
      <c r="B253" s="14"/>
      <c r="C253" s="149" t="s">
        <v>129</v>
      </c>
      <c r="D253" s="5"/>
      <c r="E253" s="5"/>
      <c r="F253" s="5"/>
      <c r="G253" s="5"/>
      <c r="H253" s="5"/>
      <c r="I253" s="5"/>
      <c r="J253" s="5"/>
      <c r="K253" s="5"/>
      <c r="L253" s="5"/>
      <c r="M253" s="5"/>
      <c r="N253" s="5"/>
      <c r="O253" s="5"/>
      <c r="P253" s="5"/>
      <c r="Q253" s="7"/>
      <c r="R253" s="7"/>
      <c r="S253" s="7"/>
      <c r="T253" s="7"/>
      <c r="U253" s="7"/>
    </row>
    <row r="254" spans="1:21" x14ac:dyDescent="0.2">
      <c r="A254" s="10"/>
      <c r="B254" s="14"/>
      <c r="C254" s="131"/>
      <c r="D254" s="5"/>
      <c r="E254" s="5"/>
      <c r="F254" s="5"/>
      <c r="G254" s="5"/>
      <c r="H254" s="5"/>
      <c r="I254" s="5"/>
      <c r="J254" s="5"/>
      <c r="K254" s="5"/>
      <c r="L254" s="5"/>
      <c r="M254" s="5"/>
      <c r="N254" s="5"/>
      <c r="O254" s="5"/>
      <c r="P254" s="5"/>
      <c r="Q254" s="7"/>
      <c r="R254" s="7"/>
      <c r="S254" s="7"/>
      <c r="T254" s="7"/>
      <c r="U254" s="7"/>
    </row>
    <row r="255" spans="1:21" x14ac:dyDescent="0.2">
      <c r="A255" s="10"/>
      <c r="B255" s="14"/>
      <c r="C255" s="131"/>
      <c r="D255" s="231" t="s">
        <v>115</v>
      </c>
      <c r="E255" s="232"/>
      <c r="F255" s="232"/>
      <c r="G255" s="232"/>
      <c r="H255" s="232"/>
      <c r="I255" s="232"/>
      <c r="J255" s="232"/>
      <c r="K255" s="232"/>
      <c r="L255" s="233"/>
      <c r="M255" s="231" t="s">
        <v>119</v>
      </c>
      <c r="N255" s="232"/>
      <c r="O255" s="233"/>
      <c r="Q255" s="7"/>
      <c r="R255" s="7"/>
      <c r="S255" s="7"/>
      <c r="T255" s="7"/>
      <c r="U255" s="7"/>
    </row>
    <row r="256" spans="1:21" x14ac:dyDescent="0.2">
      <c r="A256" s="10"/>
      <c r="B256" s="14"/>
      <c r="C256" s="131"/>
      <c r="D256" s="206" t="s">
        <v>571</v>
      </c>
      <c r="E256" s="206"/>
      <c r="F256" s="206"/>
      <c r="G256" s="206"/>
      <c r="H256" s="206"/>
      <c r="I256" s="206"/>
      <c r="J256" s="206"/>
      <c r="K256" s="206"/>
      <c r="L256" s="206"/>
      <c r="M256" s="207">
        <v>282263.11</v>
      </c>
      <c r="N256" s="208"/>
      <c r="O256" s="208"/>
      <c r="Q256" s="7"/>
      <c r="R256" s="7"/>
      <c r="S256" s="7"/>
      <c r="T256" s="7"/>
      <c r="U256" s="7"/>
    </row>
    <row r="257" spans="1:21" x14ac:dyDescent="0.2">
      <c r="A257" s="10"/>
      <c r="B257" s="14"/>
      <c r="C257" s="131"/>
      <c r="D257" s="206" t="s">
        <v>572</v>
      </c>
      <c r="E257" s="206"/>
      <c r="F257" s="206"/>
      <c r="G257" s="206"/>
      <c r="H257" s="206"/>
      <c r="I257" s="206"/>
      <c r="J257" s="206"/>
      <c r="K257" s="206"/>
      <c r="L257" s="206"/>
      <c r="M257" s="207">
        <v>15276898.699999999</v>
      </c>
      <c r="N257" s="208"/>
      <c r="O257" s="208"/>
      <c r="Q257" s="7"/>
      <c r="R257" s="7"/>
      <c r="S257" s="7"/>
      <c r="T257" s="7"/>
      <c r="U257" s="7"/>
    </row>
    <row r="258" spans="1:21" x14ac:dyDescent="0.2">
      <c r="A258" s="10"/>
      <c r="B258" s="14"/>
      <c r="C258" s="131"/>
      <c r="D258" s="206" t="s">
        <v>573</v>
      </c>
      <c r="E258" s="206"/>
      <c r="F258" s="206"/>
      <c r="G258" s="206"/>
      <c r="H258" s="206"/>
      <c r="I258" s="206"/>
      <c r="J258" s="206"/>
      <c r="K258" s="206"/>
      <c r="L258" s="206"/>
      <c r="M258" s="207">
        <v>3606018.45</v>
      </c>
      <c r="N258" s="208"/>
      <c r="O258" s="208"/>
      <c r="Q258" s="7"/>
      <c r="R258" s="7"/>
      <c r="S258" s="7"/>
      <c r="T258" s="7"/>
      <c r="U258" s="7"/>
    </row>
    <row r="259" spans="1:21" x14ac:dyDescent="0.2">
      <c r="A259" s="10"/>
      <c r="B259" s="14"/>
      <c r="C259" s="131"/>
      <c r="D259" s="206" t="s">
        <v>574</v>
      </c>
      <c r="E259" s="206"/>
      <c r="F259" s="206"/>
      <c r="G259" s="206"/>
      <c r="H259" s="206"/>
      <c r="I259" s="206"/>
      <c r="J259" s="206"/>
      <c r="K259" s="206"/>
      <c r="L259" s="206"/>
      <c r="M259" s="207">
        <v>55162.44</v>
      </c>
      <c r="N259" s="208"/>
      <c r="O259" s="208"/>
      <c r="Q259" s="7"/>
      <c r="R259" s="7"/>
      <c r="S259" s="7"/>
      <c r="T259" s="7"/>
      <c r="U259" s="7"/>
    </row>
    <row r="260" spans="1:21" x14ac:dyDescent="0.2">
      <c r="A260" s="10"/>
      <c r="B260" s="14"/>
      <c r="C260" s="131"/>
      <c r="D260" s="206" t="s">
        <v>575</v>
      </c>
      <c r="E260" s="206"/>
      <c r="F260" s="206"/>
      <c r="G260" s="206"/>
      <c r="H260" s="206"/>
      <c r="I260" s="206"/>
      <c r="J260" s="206"/>
      <c r="K260" s="206"/>
      <c r="L260" s="206"/>
      <c r="M260" s="207">
        <v>333412.24</v>
      </c>
      <c r="N260" s="208"/>
      <c r="O260" s="208"/>
      <c r="Q260" s="7"/>
      <c r="R260" s="7"/>
      <c r="S260" s="7"/>
      <c r="T260" s="7"/>
      <c r="U260" s="7"/>
    </row>
    <row r="261" spans="1:21" x14ac:dyDescent="0.2">
      <c r="A261" s="10"/>
      <c r="B261" s="14"/>
      <c r="C261" s="131"/>
      <c r="D261" s="206" t="s">
        <v>576</v>
      </c>
      <c r="E261" s="206"/>
      <c r="F261" s="206"/>
      <c r="G261" s="206"/>
      <c r="H261" s="206"/>
      <c r="I261" s="206"/>
      <c r="J261" s="206"/>
      <c r="K261" s="206"/>
      <c r="L261" s="206"/>
      <c r="M261" s="207">
        <v>0</v>
      </c>
      <c r="N261" s="208"/>
      <c r="O261" s="208"/>
      <c r="Q261" s="7"/>
      <c r="R261" s="7"/>
      <c r="S261" s="7"/>
      <c r="T261" s="7"/>
      <c r="U261" s="7"/>
    </row>
    <row r="262" spans="1:21" s="177" customFormat="1" x14ac:dyDescent="0.2">
      <c r="A262" s="10"/>
      <c r="B262" s="14"/>
      <c r="C262" s="131"/>
      <c r="D262" s="206" t="s">
        <v>577</v>
      </c>
      <c r="E262" s="206"/>
      <c r="F262" s="206"/>
      <c r="G262" s="206"/>
      <c r="H262" s="206"/>
      <c r="I262" s="206"/>
      <c r="J262" s="206"/>
      <c r="K262" s="206"/>
      <c r="L262" s="206"/>
      <c r="M262" s="207">
        <v>2090984.2</v>
      </c>
      <c r="N262" s="208"/>
      <c r="O262" s="208"/>
      <c r="Q262" s="178"/>
      <c r="R262" s="178"/>
      <c r="S262" s="178"/>
      <c r="T262" s="178"/>
      <c r="U262" s="178"/>
    </row>
    <row r="263" spans="1:21" s="177" customFormat="1" x14ac:dyDescent="0.2">
      <c r="A263" s="10"/>
      <c r="B263" s="14"/>
      <c r="C263" s="131"/>
      <c r="D263" s="206" t="s">
        <v>578</v>
      </c>
      <c r="E263" s="206"/>
      <c r="F263" s="206"/>
      <c r="G263" s="206"/>
      <c r="H263" s="206"/>
      <c r="I263" s="206"/>
      <c r="J263" s="206"/>
      <c r="K263" s="206"/>
      <c r="L263" s="206"/>
      <c r="M263" s="207">
        <v>1.76</v>
      </c>
      <c r="N263" s="208"/>
      <c r="O263" s="208"/>
      <c r="Q263" s="178"/>
      <c r="R263" s="178"/>
      <c r="S263" s="178"/>
      <c r="T263" s="178"/>
      <c r="U263" s="178"/>
    </row>
    <row r="264" spans="1:21" x14ac:dyDescent="0.2">
      <c r="A264" s="10"/>
      <c r="B264" s="14"/>
      <c r="C264" s="131"/>
      <c r="D264" s="206" t="s">
        <v>579</v>
      </c>
      <c r="E264" s="206"/>
      <c r="F264" s="206"/>
      <c r="G264" s="206"/>
      <c r="H264" s="206"/>
      <c r="I264" s="206"/>
      <c r="J264" s="206"/>
      <c r="K264" s="206"/>
      <c r="L264" s="206"/>
      <c r="M264" s="207">
        <v>2450485.79</v>
      </c>
      <c r="N264" s="208"/>
      <c r="O264" s="208"/>
      <c r="Q264" s="7"/>
      <c r="R264" s="7"/>
      <c r="S264" s="7"/>
      <c r="T264" s="7"/>
      <c r="U264" s="7"/>
    </row>
    <row r="265" spans="1:21" x14ac:dyDescent="0.2">
      <c r="A265" s="10"/>
      <c r="B265" s="14"/>
      <c r="C265" s="131"/>
      <c r="D265" s="349" t="s">
        <v>416</v>
      </c>
      <c r="E265" s="350"/>
      <c r="F265" s="350"/>
      <c r="G265" s="350"/>
      <c r="H265" s="350"/>
      <c r="I265" s="350"/>
      <c r="J265" s="350"/>
      <c r="K265" s="350"/>
      <c r="L265" s="351"/>
      <c r="M265" s="311">
        <f>SUM(M256:O264)</f>
        <v>24095226.689999998</v>
      </c>
      <c r="N265" s="312"/>
      <c r="O265" s="313"/>
      <c r="Q265" s="7"/>
      <c r="R265" s="7"/>
      <c r="S265" s="7"/>
      <c r="T265" s="7"/>
      <c r="U265" s="7"/>
    </row>
    <row r="266" spans="1:21" x14ac:dyDescent="0.2">
      <c r="A266" s="10"/>
      <c r="B266" s="14"/>
      <c r="C266" s="131"/>
      <c r="D266" s="5"/>
      <c r="E266" s="5"/>
      <c r="F266" s="5"/>
      <c r="G266" s="5"/>
      <c r="H266" s="5"/>
      <c r="I266" s="5"/>
      <c r="J266" s="5"/>
      <c r="K266" s="5"/>
      <c r="L266" s="5"/>
      <c r="M266" s="5"/>
      <c r="N266" s="5"/>
      <c r="O266" s="5"/>
      <c r="P266" s="5"/>
      <c r="Q266" s="7"/>
      <c r="R266" s="7"/>
      <c r="S266" s="7"/>
      <c r="T266" s="7"/>
      <c r="U266" s="7"/>
    </row>
    <row r="267" spans="1:21" x14ac:dyDescent="0.2">
      <c r="A267" s="10"/>
      <c r="B267" s="14"/>
      <c r="C267" s="151" t="s">
        <v>130</v>
      </c>
      <c r="D267" s="23"/>
      <c r="E267" s="23"/>
      <c r="F267" s="23"/>
      <c r="G267" s="23"/>
      <c r="H267" s="23"/>
      <c r="I267" s="23"/>
      <c r="J267" s="23"/>
      <c r="K267" s="23"/>
      <c r="L267" s="23"/>
      <c r="M267" s="23"/>
      <c r="N267" s="23"/>
      <c r="O267" s="23"/>
      <c r="P267" s="23"/>
    </row>
    <row r="268" spans="1:21" x14ac:dyDescent="0.2">
      <c r="A268" s="10"/>
      <c r="B268" s="14"/>
      <c r="C268" s="134"/>
      <c r="D268" s="23"/>
      <c r="E268" s="23"/>
      <c r="F268" s="23"/>
      <c r="G268" s="23"/>
      <c r="H268" s="23"/>
      <c r="I268" s="23"/>
      <c r="J268" s="23"/>
      <c r="K268" s="23"/>
      <c r="L268" s="23"/>
      <c r="M268" s="23"/>
      <c r="N268" s="23"/>
      <c r="O268" s="23"/>
      <c r="P268" s="23"/>
    </row>
    <row r="269" spans="1:21" ht="12" customHeight="1" x14ac:dyDescent="0.2">
      <c r="A269" s="10"/>
      <c r="B269" s="14"/>
      <c r="C269" s="226" t="s">
        <v>131</v>
      </c>
      <c r="D269" s="226"/>
      <c r="E269" s="226"/>
      <c r="F269" s="226"/>
      <c r="G269" s="226"/>
      <c r="H269" s="226"/>
      <c r="I269" s="226"/>
      <c r="J269" s="226"/>
      <c r="K269" s="226"/>
      <c r="L269" s="226"/>
      <c r="M269" s="226"/>
      <c r="N269" s="226"/>
      <c r="O269" s="226"/>
      <c r="P269" s="226"/>
    </row>
    <row r="270" spans="1:21" x14ac:dyDescent="0.2">
      <c r="A270" s="10"/>
      <c r="B270" s="14"/>
      <c r="C270" s="226"/>
      <c r="D270" s="226"/>
      <c r="E270" s="226"/>
      <c r="F270" s="226"/>
      <c r="G270" s="226"/>
      <c r="H270" s="226"/>
      <c r="I270" s="226"/>
      <c r="J270" s="226"/>
      <c r="K270" s="226"/>
      <c r="L270" s="226"/>
      <c r="M270" s="226"/>
      <c r="N270" s="226"/>
      <c r="O270" s="226"/>
      <c r="P270" s="226"/>
    </row>
    <row r="271" spans="1:21" x14ac:dyDescent="0.2">
      <c r="A271" s="10"/>
      <c r="B271" s="14"/>
      <c r="C271" s="226"/>
      <c r="D271" s="226"/>
      <c r="E271" s="226"/>
      <c r="F271" s="226"/>
      <c r="G271" s="226"/>
      <c r="H271" s="226"/>
      <c r="I271" s="226"/>
      <c r="J271" s="226"/>
      <c r="K271" s="226"/>
      <c r="L271" s="226"/>
      <c r="M271" s="226"/>
      <c r="N271" s="226"/>
      <c r="O271" s="226"/>
      <c r="P271" s="226"/>
    </row>
    <row r="272" spans="1:21" x14ac:dyDescent="0.2">
      <c r="A272" s="10"/>
      <c r="B272" s="14"/>
      <c r="C272" s="132"/>
      <c r="D272" s="23"/>
      <c r="E272" s="23"/>
      <c r="F272" s="23"/>
      <c r="G272" s="23"/>
      <c r="H272" s="23"/>
      <c r="I272" s="23"/>
      <c r="J272" s="23"/>
      <c r="K272" s="23"/>
      <c r="L272" s="23"/>
      <c r="M272" s="23"/>
      <c r="N272" s="23"/>
      <c r="O272" s="23"/>
      <c r="P272" s="23"/>
    </row>
    <row r="273" spans="1:16" x14ac:dyDescent="0.2">
      <c r="A273" s="10"/>
      <c r="B273" s="14"/>
      <c r="C273" s="151" t="s">
        <v>132</v>
      </c>
      <c r="D273" s="23"/>
      <c r="E273" s="23"/>
      <c r="F273" s="23"/>
      <c r="G273" s="23"/>
      <c r="H273" s="23"/>
      <c r="I273" s="23"/>
      <c r="J273" s="23"/>
      <c r="K273" s="23"/>
      <c r="L273" s="23"/>
      <c r="M273" s="23"/>
      <c r="N273" s="23"/>
      <c r="O273" s="23"/>
      <c r="P273" s="23"/>
    </row>
    <row r="274" spans="1:16" x14ac:dyDescent="0.2">
      <c r="A274" s="10"/>
      <c r="B274" s="14"/>
      <c r="C274" s="134"/>
      <c r="D274" s="23"/>
      <c r="E274" s="23"/>
      <c r="F274" s="23"/>
      <c r="G274" s="23"/>
      <c r="H274" s="23"/>
      <c r="I274" s="23"/>
      <c r="J274" s="23"/>
      <c r="K274" s="23"/>
      <c r="L274" s="23"/>
      <c r="M274" s="23"/>
      <c r="N274" s="23"/>
      <c r="O274" s="23"/>
      <c r="P274" s="23"/>
    </row>
    <row r="275" spans="1:16" ht="12" customHeight="1" x14ac:dyDescent="0.2">
      <c r="A275" s="10"/>
      <c r="B275" s="14"/>
      <c r="C275" s="320" t="s">
        <v>133</v>
      </c>
      <c r="D275" s="320"/>
      <c r="E275" s="320"/>
      <c r="F275" s="320"/>
      <c r="G275" s="320"/>
      <c r="H275" s="320"/>
      <c r="I275" s="320"/>
      <c r="J275" s="320"/>
      <c r="K275" s="320"/>
      <c r="L275" s="320"/>
      <c r="M275" s="320"/>
      <c r="N275" s="320"/>
      <c r="O275" s="320"/>
      <c r="P275" s="320"/>
    </row>
    <row r="276" spans="1:16" x14ac:dyDescent="0.2">
      <c r="A276" s="10"/>
      <c r="B276" s="14"/>
      <c r="C276" s="320"/>
      <c r="D276" s="320"/>
      <c r="E276" s="320"/>
      <c r="F276" s="320"/>
      <c r="G276" s="320"/>
      <c r="H276" s="320"/>
      <c r="I276" s="320"/>
      <c r="J276" s="320"/>
      <c r="K276" s="320"/>
      <c r="L276" s="320"/>
      <c r="M276" s="320"/>
      <c r="N276" s="320"/>
      <c r="O276" s="320"/>
      <c r="P276" s="320"/>
    </row>
    <row r="277" spans="1:16" x14ac:dyDescent="0.2">
      <c r="A277" s="10"/>
      <c r="B277" s="14"/>
      <c r="C277" s="320"/>
      <c r="D277" s="320"/>
      <c r="E277" s="320"/>
      <c r="F277" s="320"/>
      <c r="G277" s="320"/>
      <c r="H277" s="320"/>
      <c r="I277" s="320"/>
      <c r="J277" s="320"/>
      <c r="K277" s="320"/>
      <c r="L277" s="320"/>
      <c r="M277" s="320"/>
      <c r="N277" s="320"/>
      <c r="O277" s="320"/>
      <c r="P277" s="320"/>
    </row>
    <row r="278" spans="1:16" x14ac:dyDescent="0.2">
      <c r="A278" s="10"/>
      <c r="B278" s="14"/>
      <c r="C278" s="132"/>
      <c r="D278" s="23"/>
      <c r="E278" s="23"/>
      <c r="F278" s="23"/>
      <c r="G278" s="23"/>
      <c r="H278" s="23"/>
      <c r="I278" s="23"/>
      <c r="J278" s="23"/>
      <c r="K278" s="23"/>
      <c r="L278" s="23"/>
      <c r="M278" s="23"/>
      <c r="N278" s="23"/>
      <c r="O278" s="23"/>
      <c r="P278" s="23"/>
    </row>
    <row r="279" spans="1:16" x14ac:dyDescent="0.2">
      <c r="A279" s="10"/>
      <c r="B279" s="14"/>
      <c r="C279" s="151" t="s">
        <v>134</v>
      </c>
      <c r="D279" s="23"/>
      <c r="E279" s="23"/>
      <c r="F279" s="23"/>
      <c r="G279" s="23"/>
      <c r="H279" s="23"/>
      <c r="I279" s="23"/>
      <c r="J279" s="23"/>
      <c r="K279" s="23"/>
      <c r="L279" s="23"/>
      <c r="M279" s="23"/>
      <c r="N279" s="23"/>
      <c r="O279" s="23"/>
      <c r="P279" s="23"/>
    </row>
    <row r="280" spans="1:16" x14ac:dyDescent="0.2">
      <c r="A280" s="10"/>
      <c r="B280" s="14"/>
      <c r="C280" s="134"/>
      <c r="D280" s="23"/>
      <c r="E280" s="23"/>
      <c r="F280" s="23"/>
      <c r="G280" s="23"/>
      <c r="H280" s="23"/>
      <c r="I280" s="23"/>
      <c r="J280" s="23"/>
      <c r="K280" s="23"/>
      <c r="L280" s="23"/>
      <c r="M280" s="23"/>
      <c r="N280" s="23"/>
      <c r="O280" s="23"/>
      <c r="P280" s="23"/>
    </row>
    <row r="281" spans="1:16" ht="12" customHeight="1" x14ac:dyDescent="0.2">
      <c r="A281" s="10"/>
      <c r="B281" s="14"/>
      <c r="C281" s="355" t="s">
        <v>460</v>
      </c>
      <c r="D281" s="355"/>
      <c r="E281" s="355"/>
      <c r="F281" s="355"/>
      <c r="G281" s="355"/>
      <c r="H281" s="355"/>
      <c r="I281" s="355"/>
      <c r="J281" s="355"/>
      <c r="K281" s="355"/>
      <c r="L281" s="355"/>
      <c r="M281" s="355"/>
      <c r="N281" s="355"/>
      <c r="O281" s="355"/>
      <c r="P281" s="355"/>
    </row>
    <row r="282" spans="1:16" x14ac:dyDescent="0.2">
      <c r="A282" s="10"/>
      <c r="B282" s="14"/>
      <c r="C282" s="355"/>
      <c r="D282" s="355"/>
      <c r="E282" s="355"/>
      <c r="F282" s="355"/>
      <c r="G282" s="355"/>
      <c r="H282" s="355"/>
      <c r="I282" s="355"/>
      <c r="J282" s="355"/>
      <c r="K282" s="355"/>
      <c r="L282" s="355"/>
      <c r="M282" s="355"/>
      <c r="N282" s="355"/>
      <c r="O282" s="355"/>
      <c r="P282" s="355"/>
    </row>
    <row r="283" spans="1:16" x14ac:dyDescent="0.2">
      <c r="A283" s="10"/>
      <c r="B283" s="14"/>
      <c r="C283" s="132"/>
      <c r="D283" s="23"/>
      <c r="E283" s="23"/>
      <c r="F283" s="23"/>
      <c r="G283" s="23"/>
      <c r="H283" s="23"/>
      <c r="I283" s="23"/>
      <c r="J283" s="23"/>
      <c r="K283" s="23"/>
      <c r="L283" s="23"/>
      <c r="M283" s="23"/>
      <c r="N283" s="23"/>
      <c r="O283" s="23"/>
      <c r="P283" s="23"/>
    </row>
    <row r="284" spans="1:16" x14ac:dyDescent="0.2">
      <c r="A284" s="10"/>
      <c r="B284" s="14"/>
      <c r="C284" s="151" t="s">
        <v>135</v>
      </c>
      <c r="D284" s="23"/>
      <c r="E284" s="23"/>
      <c r="F284" s="23"/>
      <c r="G284" s="23"/>
      <c r="H284" s="23"/>
      <c r="I284" s="23"/>
      <c r="J284" s="23"/>
      <c r="K284" s="23"/>
      <c r="L284" s="23"/>
      <c r="M284" s="23"/>
      <c r="N284" s="23"/>
      <c r="O284" s="23"/>
      <c r="P284" s="23"/>
    </row>
    <row r="285" spans="1:16" x14ac:dyDescent="0.2">
      <c r="A285" s="10"/>
      <c r="B285" s="14"/>
      <c r="C285" s="134"/>
      <c r="D285" s="23"/>
      <c r="E285" s="23"/>
      <c r="F285" s="23"/>
      <c r="G285" s="23"/>
      <c r="H285" s="23"/>
      <c r="I285" s="23"/>
      <c r="J285" s="23"/>
      <c r="K285" s="23"/>
      <c r="L285" s="23"/>
      <c r="M285" s="23"/>
      <c r="N285" s="23"/>
      <c r="O285" s="23"/>
      <c r="P285" s="23"/>
    </row>
    <row r="286" spans="1:16" ht="12" customHeight="1" x14ac:dyDescent="0.2">
      <c r="A286" s="10"/>
      <c r="B286" s="14"/>
      <c r="C286" s="376" t="s">
        <v>469</v>
      </c>
      <c r="D286" s="376"/>
      <c r="E286" s="376"/>
      <c r="F286" s="376"/>
      <c r="G286" s="376"/>
      <c r="H286" s="376"/>
      <c r="I286" s="376"/>
      <c r="J286" s="376"/>
      <c r="K286" s="376"/>
      <c r="L286" s="376"/>
      <c r="M286" s="376"/>
      <c r="N286" s="376"/>
      <c r="O286" s="376"/>
      <c r="P286" s="376"/>
    </row>
    <row r="287" spans="1:16" x14ac:dyDescent="0.2">
      <c r="A287" s="10"/>
      <c r="B287" s="14"/>
      <c r="C287" s="131"/>
      <c r="D287" s="5"/>
      <c r="E287" s="5"/>
      <c r="F287" s="5"/>
      <c r="G287" s="5"/>
      <c r="H287" s="5"/>
      <c r="I287" s="5"/>
      <c r="J287" s="5"/>
      <c r="K287" s="5"/>
      <c r="L287" s="5"/>
      <c r="M287" s="5"/>
      <c r="N287" s="5"/>
      <c r="O287" s="5"/>
      <c r="P287" s="5"/>
    </row>
    <row r="288" spans="1:16" x14ac:dyDescent="0.2">
      <c r="A288" s="10"/>
      <c r="B288" s="22" t="s">
        <v>113</v>
      </c>
      <c r="C288" s="134" t="s">
        <v>136</v>
      </c>
      <c r="D288" s="5"/>
      <c r="E288" s="5"/>
      <c r="F288" s="5"/>
      <c r="G288" s="5"/>
      <c r="H288" s="5"/>
      <c r="I288" s="5"/>
      <c r="J288" s="5"/>
      <c r="K288" s="5"/>
      <c r="L288" s="5"/>
      <c r="M288" s="5"/>
      <c r="N288" s="5"/>
      <c r="O288" s="5"/>
      <c r="P288" s="5"/>
    </row>
    <row r="289" spans="1:16" x14ac:dyDescent="0.2">
      <c r="A289" s="10"/>
      <c r="B289" s="22"/>
      <c r="C289" s="134"/>
      <c r="D289" s="5"/>
      <c r="E289" s="5"/>
      <c r="F289" s="5"/>
      <c r="G289" s="5"/>
      <c r="H289" s="5"/>
      <c r="I289" s="5"/>
      <c r="J289" s="5"/>
      <c r="K289" s="5"/>
      <c r="L289" s="5"/>
      <c r="M289" s="5"/>
      <c r="N289" s="5"/>
      <c r="O289" s="5"/>
      <c r="P289" s="5"/>
    </row>
    <row r="290" spans="1:16" x14ac:dyDescent="0.2">
      <c r="A290" s="10"/>
      <c r="B290" s="14"/>
      <c r="C290" s="377" t="s">
        <v>137</v>
      </c>
      <c r="D290" s="377"/>
      <c r="E290" s="377"/>
      <c r="F290" s="377"/>
      <c r="G290" s="377"/>
      <c r="H290" s="377"/>
      <c r="I290" s="377"/>
      <c r="J290" s="377"/>
      <c r="K290" s="377"/>
      <c r="L290" s="5"/>
      <c r="M290" s="5"/>
      <c r="N290" s="5"/>
      <c r="O290" s="5"/>
      <c r="P290" s="5"/>
    </row>
    <row r="291" spans="1:16" x14ac:dyDescent="0.2">
      <c r="A291" s="10"/>
      <c r="B291" s="14"/>
      <c r="C291" s="131"/>
      <c r="D291" s="5"/>
      <c r="E291" s="5"/>
      <c r="F291" s="5"/>
      <c r="G291" s="5"/>
      <c r="H291" s="5"/>
      <c r="I291" s="5"/>
      <c r="J291" s="5"/>
      <c r="K291" s="5"/>
      <c r="L291" s="5"/>
      <c r="M291" s="5"/>
      <c r="N291" s="5"/>
      <c r="O291" s="5"/>
      <c r="P291" s="5"/>
    </row>
    <row r="292" spans="1:16" x14ac:dyDescent="0.2">
      <c r="A292" s="10"/>
      <c r="B292" s="14"/>
      <c r="C292" s="131"/>
      <c r="D292" s="231" t="s">
        <v>115</v>
      </c>
      <c r="E292" s="232"/>
      <c r="F292" s="232"/>
      <c r="G292" s="232"/>
      <c r="H292" s="232"/>
      <c r="I292" s="232"/>
      <c r="J292" s="232"/>
      <c r="K292" s="232"/>
      <c r="L292" s="233"/>
      <c r="M292" s="231">
        <v>2023</v>
      </c>
      <c r="N292" s="232"/>
      <c r="O292" s="233"/>
    </row>
    <row r="293" spans="1:16" x14ac:dyDescent="0.2">
      <c r="A293" s="10"/>
      <c r="B293" s="14"/>
      <c r="C293" s="131"/>
      <c r="D293" s="206" t="s">
        <v>580</v>
      </c>
      <c r="E293" s="206"/>
      <c r="F293" s="206"/>
      <c r="G293" s="206"/>
      <c r="H293" s="206"/>
      <c r="I293" s="206"/>
      <c r="J293" s="206"/>
      <c r="K293" s="206"/>
      <c r="L293" s="206"/>
      <c r="M293" s="287">
        <v>5161309.42</v>
      </c>
      <c r="N293" s="378"/>
      <c r="O293" s="379"/>
    </row>
    <row r="294" spans="1:16" x14ac:dyDescent="0.2">
      <c r="A294" s="10"/>
      <c r="B294" s="14"/>
      <c r="C294" s="131"/>
      <c r="D294" s="201" t="s">
        <v>138</v>
      </c>
      <c r="E294" s="202"/>
      <c r="F294" s="202"/>
      <c r="G294" s="202"/>
      <c r="H294" s="202"/>
      <c r="I294" s="202"/>
      <c r="J294" s="202"/>
      <c r="K294" s="202"/>
      <c r="L294" s="257"/>
      <c r="M294" s="308">
        <f>SUM(M293)</f>
        <v>5161309.42</v>
      </c>
      <c r="N294" s="309"/>
      <c r="O294" s="310"/>
    </row>
    <row r="295" spans="1:16" x14ac:dyDescent="0.2">
      <c r="A295" s="10"/>
      <c r="B295" s="14"/>
      <c r="C295" s="131"/>
      <c r="D295" s="5"/>
      <c r="E295" s="5"/>
      <c r="F295" s="5"/>
      <c r="G295" s="5"/>
      <c r="H295" s="5"/>
      <c r="I295" s="5"/>
      <c r="J295" s="5"/>
      <c r="K295" s="5"/>
      <c r="L295" s="5"/>
      <c r="M295" s="5"/>
      <c r="N295" s="5"/>
      <c r="O295" s="5"/>
      <c r="P295" s="5"/>
    </row>
    <row r="296" spans="1:16" x14ac:dyDescent="0.2">
      <c r="A296" s="14"/>
      <c r="B296" s="2" t="s">
        <v>42</v>
      </c>
      <c r="C296" s="228" t="s">
        <v>43</v>
      </c>
      <c r="D296" s="228"/>
      <c r="E296" s="228"/>
      <c r="F296" s="228"/>
      <c r="G296" s="228"/>
      <c r="H296" s="228"/>
      <c r="I296" s="228"/>
      <c r="J296" s="228"/>
      <c r="K296" s="14"/>
      <c r="L296" s="14"/>
      <c r="M296" s="14"/>
      <c r="N296" s="14"/>
      <c r="O296" s="14"/>
      <c r="P296" s="14"/>
    </row>
    <row r="297" spans="1:16" x14ac:dyDescent="0.2">
      <c r="A297" s="14"/>
      <c r="B297" s="2"/>
      <c r="C297" s="124"/>
      <c r="D297" s="14"/>
      <c r="E297" s="14"/>
      <c r="F297" s="14"/>
      <c r="G297" s="14"/>
      <c r="H297" s="14"/>
      <c r="I297" s="14"/>
      <c r="J297" s="14"/>
      <c r="K297" s="14"/>
      <c r="L297" s="14"/>
      <c r="M297" s="14"/>
      <c r="N297" s="14"/>
      <c r="O297" s="14"/>
      <c r="P297" s="14"/>
    </row>
    <row r="298" spans="1:16" x14ac:dyDescent="0.2">
      <c r="A298" s="13"/>
      <c r="B298" s="13"/>
      <c r="C298" s="227" t="s">
        <v>2</v>
      </c>
      <c r="D298" s="227"/>
      <c r="E298" s="227"/>
      <c r="F298" s="227"/>
      <c r="G298" s="227"/>
      <c r="H298" s="227"/>
      <c r="I298" s="227"/>
      <c r="J298" s="227"/>
      <c r="K298" s="227"/>
      <c r="L298" s="227"/>
      <c r="M298" s="13"/>
      <c r="N298" s="13"/>
      <c r="O298" s="13"/>
      <c r="P298" s="13"/>
    </row>
    <row r="299" spans="1:16" x14ac:dyDescent="0.2">
      <c r="A299" s="13"/>
      <c r="B299" s="13"/>
      <c r="C299" s="125"/>
      <c r="D299" s="13"/>
      <c r="E299" s="13"/>
      <c r="F299" s="13"/>
      <c r="G299" s="13"/>
      <c r="H299" s="13"/>
      <c r="I299" s="13"/>
      <c r="J299" s="13"/>
      <c r="K299" s="13"/>
      <c r="L299" s="13"/>
      <c r="M299" s="13"/>
      <c r="N299" s="13"/>
      <c r="O299" s="13"/>
      <c r="P299" s="13"/>
    </row>
    <row r="300" spans="1:16" s="7" customFormat="1" ht="40.5" customHeight="1" x14ac:dyDescent="0.2">
      <c r="A300" s="3"/>
      <c r="B300" s="89"/>
      <c r="C300" s="238" t="s">
        <v>391</v>
      </c>
      <c r="D300" s="238"/>
      <c r="E300" s="238"/>
      <c r="F300" s="238"/>
      <c r="G300" s="238"/>
      <c r="H300" s="238"/>
      <c r="I300" s="238"/>
      <c r="J300" s="238"/>
      <c r="K300" s="238"/>
      <c r="L300" s="238"/>
      <c r="M300" s="238"/>
      <c r="N300" s="238"/>
      <c r="O300" s="238"/>
      <c r="P300" s="238"/>
    </row>
    <row r="301" spans="1:16" s="7" customFormat="1" x14ac:dyDescent="0.2">
      <c r="B301" s="89"/>
      <c r="C301" s="123"/>
      <c r="O301" s="95"/>
      <c r="P301" s="95"/>
    </row>
    <row r="302" spans="1:16" s="7" customFormat="1" x14ac:dyDescent="0.2">
      <c r="B302" s="89"/>
      <c r="C302" s="123"/>
      <c r="D302" s="352" t="s">
        <v>115</v>
      </c>
      <c r="E302" s="353"/>
      <c r="F302" s="353"/>
      <c r="G302" s="353"/>
      <c r="H302" s="353"/>
      <c r="I302" s="353"/>
      <c r="J302" s="353"/>
      <c r="K302" s="353"/>
      <c r="L302" s="354"/>
      <c r="M302" s="352" t="s">
        <v>119</v>
      </c>
      <c r="N302" s="353"/>
      <c r="O302" s="354"/>
      <c r="P302" s="95"/>
    </row>
    <row r="303" spans="1:16" s="7" customFormat="1" x14ac:dyDescent="0.2">
      <c r="B303" s="89"/>
      <c r="C303" s="123"/>
      <c r="D303" s="206" t="s">
        <v>417</v>
      </c>
      <c r="E303" s="206"/>
      <c r="F303" s="206"/>
      <c r="G303" s="206"/>
      <c r="H303" s="206"/>
      <c r="I303" s="206"/>
      <c r="J303" s="206"/>
      <c r="K303" s="206"/>
      <c r="L303" s="206"/>
      <c r="M303" s="207">
        <v>75310938.799999997</v>
      </c>
      <c r="N303" s="208"/>
      <c r="O303" s="208"/>
      <c r="P303" s="95"/>
    </row>
    <row r="304" spans="1:16" s="7" customFormat="1" x14ac:dyDescent="0.2">
      <c r="B304" s="89"/>
      <c r="C304" s="123"/>
      <c r="D304" s="206" t="s">
        <v>418</v>
      </c>
      <c r="E304" s="206"/>
      <c r="F304" s="206"/>
      <c r="G304" s="206"/>
      <c r="H304" s="206"/>
      <c r="I304" s="206"/>
      <c r="J304" s="206"/>
      <c r="K304" s="206"/>
      <c r="L304" s="206"/>
      <c r="M304" s="207">
        <v>0</v>
      </c>
      <c r="N304" s="208"/>
      <c r="O304" s="208"/>
      <c r="P304" s="95"/>
    </row>
    <row r="305" spans="1:16" s="7" customFormat="1" x14ac:dyDescent="0.2">
      <c r="B305" s="89"/>
      <c r="C305" s="123"/>
      <c r="D305" s="206" t="s">
        <v>419</v>
      </c>
      <c r="E305" s="206"/>
      <c r="F305" s="206"/>
      <c r="G305" s="206"/>
      <c r="H305" s="206"/>
      <c r="I305" s="206"/>
      <c r="J305" s="206"/>
      <c r="K305" s="206"/>
      <c r="L305" s="206"/>
      <c r="M305" s="207">
        <v>0</v>
      </c>
      <c r="N305" s="208"/>
      <c r="O305" s="208"/>
      <c r="P305" s="95"/>
    </row>
    <row r="306" spans="1:16" s="7" customFormat="1" x14ac:dyDescent="0.2">
      <c r="B306" s="89"/>
      <c r="C306" s="123"/>
      <c r="D306" s="206" t="s">
        <v>420</v>
      </c>
      <c r="E306" s="206"/>
      <c r="F306" s="206"/>
      <c r="G306" s="206"/>
      <c r="H306" s="206"/>
      <c r="I306" s="206"/>
      <c r="J306" s="206"/>
      <c r="K306" s="206"/>
      <c r="L306" s="206"/>
      <c r="M306" s="207">
        <v>19699608.5</v>
      </c>
      <c r="N306" s="208"/>
      <c r="O306" s="208"/>
      <c r="P306" s="95"/>
    </row>
    <row r="307" spans="1:16" s="7" customFormat="1" x14ac:dyDescent="0.2">
      <c r="B307" s="89"/>
      <c r="C307" s="123"/>
      <c r="D307" s="206" t="s">
        <v>421</v>
      </c>
      <c r="E307" s="206"/>
      <c r="F307" s="206"/>
      <c r="G307" s="206"/>
      <c r="H307" s="206"/>
      <c r="I307" s="206"/>
      <c r="J307" s="206"/>
      <c r="K307" s="206"/>
      <c r="L307" s="206"/>
      <c r="M307" s="207">
        <v>30670.81</v>
      </c>
      <c r="N307" s="208"/>
      <c r="O307" s="208"/>
      <c r="P307" s="95"/>
    </row>
    <row r="308" spans="1:16" s="7" customFormat="1" x14ac:dyDescent="0.2">
      <c r="B308" s="89"/>
      <c r="C308" s="123"/>
      <c r="D308" s="206" t="s">
        <v>422</v>
      </c>
      <c r="E308" s="206"/>
      <c r="F308" s="206"/>
      <c r="G308" s="206"/>
      <c r="H308" s="206"/>
      <c r="I308" s="206"/>
      <c r="J308" s="206"/>
      <c r="K308" s="206"/>
      <c r="L308" s="206"/>
      <c r="M308" s="207">
        <v>1712715.76</v>
      </c>
      <c r="N308" s="208"/>
      <c r="O308" s="208"/>
      <c r="P308" s="95"/>
    </row>
    <row r="309" spans="1:16" s="7" customFormat="1" x14ac:dyDescent="0.2">
      <c r="B309" s="89"/>
      <c r="C309" s="123"/>
      <c r="D309" s="206" t="s">
        <v>423</v>
      </c>
      <c r="E309" s="206"/>
      <c r="F309" s="206"/>
      <c r="G309" s="206"/>
      <c r="H309" s="206"/>
      <c r="I309" s="206"/>
      <c r="J309" s="206"/>
      <c r="K309" s="206"/>
      <c r="L309" s="206"/>
      <c r="M309" s="207">
        <v>-29.24</v>
      </c>
      <c r="N309" s="208"/>
      <c r="O309" s="208"/>
      <c r="P309" s="95"/>
    </row>
    <row r="310" spans="1:16" s="7" customFormat="1" x14ac:dyDescent="0.2">
      <c r="B310" s="89"/>
      <c r="C310" s="123"/>
      <c r="D310" s="230" t="s">
        <v>248</v>
      </c>
      <c r="E310" s="230"/>
      <c r="F310" s="230"/>
      <c r="G310" s="230"/>
      <c r="H310" s="230"/>
      <c r="I310" s="230"/>
      <c r="J310" s="230"/>
      <c r="K310" s="230"/>
      <c r="L310" s="230"/>
      <c r="M310" s="229">
        <f>SUM(M303:O309)</f>
        <v>96753904.63000001</v>
      </c>
      <c r="N310" s="229"/>
      <c r="O310" s="229"/>
      <c r="P310" s="95"/>
    </row>
    <row r="311" spans="1:16" s="7" customFormat="1" x14ac:dyDescent="0.2">
      <c r="B311" s="89"/>
      <c r="C311" s="123"/>
      <c r="O311" s="95"/>
      <c r="P311" s="95"/>
    </row>
    <row r="312" spans="1:16" s="7" customFormat="1" x14ac:dyDescent="0.2">
      <c r="A312" s="86"/>
      <c r="B312" s="87"/>
      <c r="C312" s="140"/>
      <c r="D312" s="86"/>
      <c r="E312" s="86"/>
      <c r="F312" s="86"/>
      <c r="G312" s="86"/>
      <c r="H312" s="86"/>
      <c r="I312" s="86"/>
      <c r="J312" s="86"/>
      <c r="K312" s="86"/>
      <c r="L312" s="86"/>
      <c r="M312" s="86"/>
      <c r="N312" s="86"/>
      <c r="O312" s="88"/>
      <c r="P312" s="88"/>
    </row>
    <row r="313" spans="1:16" s="7" customFormat="1" ht="36" customHeight="1" x14ac:dyDescent="0.2">
      <c r="B313" s="89"/>
      <c r="C313" s="332" t="s">
        <v>398</v>
      </c>
      <c r="D313" s="332"/>
      <c r="E313" s="332"/>
      <c r="F313" s="332"/>
      <c r="G313" s="332"/>
      <c r="H313" s="332"/>
      <c r="I313" s="332"/>
      <c r="J313" s="332"/>
      <c r="K313" s="332"/>
      <c r="L313" s="332"/>
      <c r="M313" s="332"/>
      <c r="N313" s="332"/>
      <c r="O313" s="332"/>
      <c r="P313" s="332"/>
    </row>
    <row r="314" spans="1:16" x14ac:dyDescent="0.2">
      <c r="A314" s="7"/>
      <c r="B314" s="89"/>
      <c r="C314" s="152"/>
      <c r="D314" s="90"/>
      <c r="E314" s="90"/>
      <c r="F314" s="90"/>
      <c r="G314" s="90"/>
      <c r="H314" s="90"/>
      <c r="I314" s="90"/>
      <c r="J314" s="90"/>
      <c r="K314" s="90"/>
      <c r="L314" s="90"/>
      <c r="M314" s="90"/>
      <c r="N314" s="90"/>
      <c r="O314" s="91"/>
      <c r="P314" s="91"/>
    </row>
    <row r="315" spans="1:16" x14ac:dyDescent="0.2">
      <c r="A315" s="7"/>
      <c r="B315" s="89"/>
      <c r="C315" s="138"/>
      <c r="D315" s="81"/>
      <c r="E315" s="81"/>
      <c r="F315" s="81"/>
      <c r="G315" s="81"/>
      <c r="H315" s="81"/>
      <c r="I315" s="81"/>
      <c r="J315" s="81"/>
      <c r="K315" s="81"/>
      <c r="L315" s="81"/>
      <c r="M315" s="81"/>
      <c r="N315" s="81"/>
      <c r="O315" s="81"/>
      <c r="P315" s="81"/>
    </row>
    <row r="316" spans="1:16" x14ac:dyDescent="0.2">
      <c r="B316" s="16"/>
      <c r="D316" s="26"/>
      <c r="E316" s="26"/>
      <c r="F316" s="26"/>
      <c r="G316" s="26"/>
      <c r="H316" s="26"/>
      <c r="I316" s="26"/>
      <c r="J316" s="26"/>
      <c r="K316" s="26"/>
      <c r="L316" s="26"/>
      <c r="M316" s="26"/>
      <c r="N316" s="26"/>
      <c r="O316" s="26"/>
      <c r="P316" s="26"/>
    </row>
    <row r="317" spans="1:16" x14ac:dyDescent="0.2">
      <c r="B317" s="16"/>
      <c r="D317" s="231" t="s">
        <v>115</v>
      </c>
      <c r="E317" s="232"/>
      <c r="F317" s="232"/>
      <c r="G317" s="232"/>
      <c r="H317" s="232"/>
      <c r="I317" s="232"/>
      <c r="J317" s="232"/>
      <c r="K317" s="232"/>
      <c r="L317" s="233"/>
      <c r="M317" s="231" t="s">
        <v>119</v>
      </c>
      <c r="N317" s="232"/>
      <c r="O317" s="233"/>
    </row>
    <row r="318" spans="1:16" x14ac:dyDescent="0.2">
      <c r="B318" s="16"/>
      <c r="D318" s="206" t="s">
        <v>402</v>
      </c>
      <c r="E318" s="206"/>
      <c r="F318" s="206"/>
      <c r="G318" s="206"/>
      <c r="H318" s="206"/>
      <c r="I318" s="206"/>
      <c r="J318" s="206"/>
      <c r="K318" s="206"/>
      <c r="L318" s="206"/>
      <c r="M318" s="207">
        <v>56007769.719999999</v>
      </c>
      <c r="N318" s="208"/>
      <c r="O318" s="208"/>
    </row>
    <row r="319" spans="1:16" x14ac:dyDescent="0.2">
      <c r="B319" s="16"/>
      <c r="D319" s="211" t="s">
        <v>243</v>
      </c>
      <c r="E319" s="211"/>
      <c r="F319" s="211"/>
      <c r="G319" s="211"/>
      <c r="H319" s="211"/>
      <c r="I319" s="211"/>
      <c r="J319" s="211"/>
      <c r="K319" s="211"/>
      <c r="L319" s="211"/>
      <c r="M319" s="209">
        <f>SUM(M318:O318)</f>
        <v>56007769.719999999</v>
      </c>
      <c r="N319" s="209"/>
      <c r="O319" s="209"/>
    </row>
    <row r="320" spans="1:16" x14ac:dyDescent="0.2">
      <c r="B320" s="16"/>
      <c r="D320" s="206" t="s">
        <v>424</v>
      </c>
      <c r="E320" s="206"/>
      <c r="F320" s="206"/>
      <c r="G320" s="206"/>
      <c r="H320" s="206"/>
      <c r="I320" s="206"/>
      <c r="J320" s="206"/>
      <c r="K320" s="206"/>
      <c r="L320" s="206"/>
      <c r="M320" s="207">
        <v>25981635.920000002</v>
      </c>
      <c r="N320" s="208"/>
      <c r="O320" s="208"/>
    </row>
    <row r="321" spans="1:16" x14ac:dyDescent="0.2">
      <c r="B321" s="16"/>
      <c r="D321" s="211" t="s">
        <v>139</v>
      </c>
      <c r="E321" s="211"/>
      <c r="F321" s="211"/>
      <c r="G321" s="211"/>
      <c r="H321" s="211"/>
      <c r="I321" s="211"/>
      <c r="J321" s="211"/>
      <c r="K321" s="211"/>
      <c r="L321" s="211"/>
      <c r="M321" s="209">
        <f>SUM(M320:O320)</f>
        <v>25981635.920000002</v>
      </c>
      <c r="N321" s="209"/>
      <c r="O321" s="209"/>
    </row>
    <row r="322" spans="1:16" x14ac:dyDescent="0.2">
      <c r="B322" s="16"/>
      <c r="D322" s="206" t="s">
        <v>403</v>
      </c>
      <c r="E322" s="206"/>
      <c r="F322" s="206"/>
      <c r="G322" s="206"/>
      <c r="H322" s="206"/>
      <c r="I322" s="206"/>
      <c r="J322" s="206"/>
      <c r="K322" s="206"/>
      <c r="L322" s="206"/>
      <c r="M322" s="207">
        <v>617475.99</v>
      </c>
      <c r="N322" s="208"/>
      <c r="O322" s="208"/>
    </row>
    <row r="323" spans="1:16" s="187" customFormat="1" x14ac:dyDescent="0.2">
      <c r="B323" s="16"/>
      <c r="C323" s="186"/>
      <c r="D323" s="211" t="s">
        <v>472</v>
      </c>
      <c r="E323" s="211"/>
      <c r="F323" s="211"/>
      <c r="G323" s="211"/>
      <c r="H323" s="211"/>
      <c r="I323" s="211"/>
      <c r="J323" s="211"/>
      <c r="K323" s="211"/>
      <c r="L323" s="211"/>
      <c r="M323" s="209">
        <f>SUM(M322)</f>
        <v>617475.99</v>
      </c>
      <c r="N323" s="209"/>
      <c r="O323" s="209"/>
    </row>
    <row r="324" spans="1:16" s="187" customFormat="1" x14ac:dyDescent="0.2">
      <c r="B324" s="16"/>
      <c r="C324" s="186"/>
      <c r="D324" s="206" t="s">
        <v>425</v>
      </c>
      <c r="E324" s="206"/>
      <c r="F324" s="206"/>
      <c r="G324" s="206"/>
      <c r="H324" s="206"/>
      <c r="I324" s="206"/>
      <c r="J324" s="206"/>
      <c r="K324" s="206"/>
      <c r="L324" s="206"/>
      <c r="M324" s="207">
        <v>1061826</v>
      </c>
      <c r="N324" s="208"/>
      <c r="O324" s="208"/>
    </row>
    <row r="325" spans="1:16" x14ac:dyDescent="0.2">
      <c r="B325" s="16"/>
      <c r="D325" s="211" t="s">
        <v>244</v>
      </c>
      <c r="E325" s="211"/>
      <c r="F325" s="211"/>
      <c r="G325" s="211"/>
      <c r="H325" s="211"/>
      <c r="I325" s="211"/>
      <c r="J325" s="211"/>
      <c r="K325" s="211"/>
      <c r="L325" s="211"/>
      <c r="M325" s="209">
        <f>SUM(M324)</f>
        <v>1061826</v>
      </c>
      <c r="N325" s="209"/>
      <c r="O325" s="209"/>
    </row>
    <row r="326" spans="1:16" x14ac:dyDescent="0.2">
      <c r="B326" s="16"/>
      <c r="D326" s="206" t="s">
        <v>426</v>
      </c>
      <c r="E326" s="206"/>
      <c r="F326" s="206"/>
      <c r="G326" s="206"/>
      <c r="H326" s="206"/>
      <c r="I326" s="206"/>
      <c r="J326" s="206"/>
      <c r="K326" s="206"/>
      <c r="L326" s="206"/>
      <c r="M326" s="207">
        <v>0</v>
      </c>
      <c r="N326" s="208"/>
      <c r="O326" s="208"/>
    </row>
    <row r="327" spans="1:16" x14ac:dyDescent="0.2">
      <c r="B327" s="16"/>
      <c r="D327" s="211" t="s">
        <v>245</v>
      </c>
      <c r="E327" s="211"/>
      <c r="F327" s="211"/>
      <c r="G327" s="211"/>
      <c r="H327" s="211"/>
      <c r="I327" s="211"/>
      <c r="J327" s="211"/>
      <c r="K327" s="211"/>
      <c r="L327" s="211"/>
      <c r="M327" s="209">
        <f>SUM(M326)</f>
        <v>0</v>
      </c>
      <c r="N327" s="209"/>
      <c r="O327" s="209"/>
    </row>
    <row r="328" spans="1:16" x14ac:dyDescent="0.2">
      <c r="B328" s="16"/>
      <c r="D328" s="206" t="s">
        <v>581</v>
      </c>
      <c r="E328" s="206"/>
      <c r="F328" s="206"/>
      <c r="G328" s="206"/>
      <c r="H328" s="206"/>
      <c r="I328" s="206"/>
      <c r="J328" s="206"/>
      <c r="K328" s="206"/>
      <c r="L328" s="206"/>
      <c r="M328" s="207">
        <v>0</v>
      </c>
      <c r="N328" s="208"/>
      <c r="O328" s="208"/>
    </row>
    <row r="329" spans="1:16" x14ac:dyDescent="0.2">
      <c r="B329" s="16"/>
      <c r="D329" s="211" t="s">
        <v>246</v>
      </c>
      <c r="E329" s="211"/>
      <c r="F329" s="211"/>
      <c r="G329" s="211"/>
      <c r="H329" s="211"/>
      <c r="I329" s="211"/>
      <c r="J329" s="211"/>
      <c r="K329" s="211"/>
      <c r="L329" s="211"/>
      <c r="M329" s="209">
        <f>SUM(M328)</f>
        <v>0</v>
      </c>
      <c r="N329" s="209"/>
      <c r="O329" s="209"/>
    </row>
    <row r="330" spans="1:16" x14ac:dyDescent="0.2">
      <c r="B330" s="16"/>
      <c r="D330" s="206" t="s">
        <v>582</v>
      </c>
      <c r="E330" s="206"/>
      <c r="F330" s="206"/>
      <c r="G330" s="206"/>
      <c r="H330" s="206"/>
      <c r="I330" s="206"/>
      <c r="J330" s="206"/>
      <c r="K330" s="206"/>
      <c r="L330" s="206"/>
      <c r="M330" s="207">
        <v>0</v>
      </c>
      <c r="N330" s="208"/>
      <c r="O330" s="208"/>
    </row>
    <row r="331" spans="1:16" x14ac:dyDescent="0.2">
      <c r="B331" s="16"/>
      <c r="D331" s="211" t="s">
        <v>246</v>
      </c>
      <c r="E331" s="211"/>
      <c r="F331" s="211"/>
      <c r="G331" s="211"/>
      <c r="H331" s="211"/>
      <c r="I331" s="211"/>
      <c r="J331" s="211"/>
      <c r="K331" s="211"/>
      <c r="L331" s="211"/>
      <c r="M331" s="209">
        <f>SUM(M330)</f>
        <v>0</v>
      </c>
      <c r="N331" s="209"/>
      <c r="O331" s="209"/>
      <c r="P331" s="26"/>
    </row>
    <row r="332" spans="1:16" x14ac:dyDescent="0.2">
      <c r="A332" s="116"/>
      <c r="B332" s="16"/>
      <c r="C332" s="129"/>
      <c r="D332" s="206" t="s">
        <v>583</v>
      </c>
      <c r="E332" s="206"/>
      <c r="F332" s="206"/>
      <c r="G332" s="206"/>
      <c r="H332" s="206"/>
      <c r="I332" s="206"/>
      <c r="J332" s="206"/>
      <c r="K332" s="206"/>
      <c r="L332" s="206"/>
      <c r="M332" s="207">
        <v>0</v>
      </c>
      <c r="N332" s="208"/>
      <c r="O332" s="208"/>
      <c r="P332" s="122"/>
    </row>
    <row r="333" spans="1:16" x14ac:dyDescent="0.2">
      <c r="B333" s="16"/>
      <c r="D333" s="211" t="s">
        <v>247</v>
      </c>
      <c r="E333" s="211"/>
      <c r="F333" s="211"/>
      <c r="G333" s="211"/>
      <c r="H333" s="211"/>
      <c r="I333" s="211"/>
      <c r="J333" s="211"/>
      <c r="K333" s="211"/>
      <c r="L333" s="211"/>
      <c r="M333" s="209">
        <f>SUM(M332)</f>
        <v>0</v>
      </c>
      <c r="N333" s="209"/>
      <c r="O333" s="209"/>
      <c r="P333" s="26"/>
    </row>
    <row r="334" spans="1:16" s="187" customFormat="1" x14ac:dyDescent="0.2">
      <c r="B334" s="16"/>
      <c r="C334" s="186"/>
      <c r="D334" s="206" t="s">
        <v>456</v>
      </c>
      <c r="E334" s="206"/>
      <c r="F334" s="206"/>
      <c r="G334" s="206"/>
      <c r="H334" s="206"/>
      <c r="I334" s="206"/>
      <c r="J334" s="206"/>
      <c r="K334" s="206"/>
      <c r="L334" s="206"/>
      <c r="M334" s="207">
        <v>0</v>
      </c>
      <c r="N334" s="208"/>
      <c r="O334" s="208"/>
      <c r="P334" s="26"/>
    </row>
    <row r="335" spans="1:16" s="187" customFormat="1" x14ac:dyDescent="0.2">
      <c r="B335" s="16"/>
      <c r="C335" s="186"/>
      <c r="D335" s="211" t="s">
        <v>473</v>
      </c>
      <c r="E335" s="211"/>
      <c r="F335" s="211"/>
      <c r="G335" s="211"/>
      <c r="H335" s="211"/>
      <c r="I335" s="211"/>
      <c r="J335" s="211"/>
      <c r="K335" s="211"/>
      <c r="L335" s="211"/>
      <c r="M335" s="209">
        <f>SUM(M334)</f>
        <v>0</v>
      </c>
      <c r="N335" s="209"/>
      <c r="O335" s="209"/>
      <c r="P335" s="26"/>
    </row>
    <row r="336" spans="1:16" s="187" customFormat="1" x14ac:dyDescent="0.2">
      <c r="B336" s="16"/>
      <c r="C336" s="186"/>
      <c r="D336" s="211" t="s">
        <v>474</v>
      </c>
      <c r="E336" s="211"/>
      <c r="F336" s="211"/>
      <c r="G336" s="211"/>
      <c r="H336" s="211"/>
      <c r="I336" s="211"/>
      <c r="J336" s="211"/>
      <c r="K336" s="211"/>
      <c r="L336" s="211"/>
      <c r="M336" s="209">
        <f>SUM(M335,M333,M331,M329,M327,M325,M323,M321,M319)</f>
        <v>83668707.629999995</v>
      </c>
      <c r="N336" s="209"/>
      <c r="O336" s="209"/>
      <c r="P336" s="26"/>
    </row>
    <row r="337" spans="1:16" x14ac:dyDescent="0.2">
      <c r="B337" s="16"/>
      <c r="D337" s="62"/>
      <c r="E337" s="62"/>
      <c r="F337" s="62"/>
      <c r="G337" s="62"/>
      <c r="H337" s="62"/>
      <c r="I337" s="62"/>
      <c r="J337" s="62"/>
      <c r="K337" s="62"/>
      <c r="L337" s="62"/>
      <c r="M337" s="63"/>
      <c r="N337" s="63"/>
      <c r="O337" s="63"/>
      <c r="P337" s="26"/>
    </row>
    <row r="338" spans="1:16" x14ac:dyDescent="0.2">
      <c r="B338" s="16"/>
      <c r="C338" s="227" t="s">
        <v>396</v>
      </c>
      <c r="D338" s="227"/>
      <c r="E338" s="227"/>
      <c r="F338" s="227"/>
      <c r="G338" s="227"/>
      <c r="H338" s="227"/>
      <c r="I338" s="227"/>
      <c r="J338" s="227"/>
      <c r="K338" s="227"/>
      <c r="L338" s="227"/>
      <c r="M338" s="217"/>
      <c r="N338" s="217"/>
      <c r="O338" s="217"/>
      <c r="P338" s="26"/>
    </row>
    <row r="339" spans="1:16" s="119" customFormat="1" x14ac:dyDescent="0.2">
      <c r="B339" s="16"/>
      <c r="C339" s="154"/>
      <c r="D339" s="26"/>
      <c r="E339" s="26"/>
      <c r="F339" s="26"/>
      <c r="G339" s="26"/>
      <c r="H339" s="26"/>
      <c r="I339" s="26"/>
      <c r="J339" s="26"/>
      <c r="K339" s="26"/>
      <c r="L339" s="26"/>
      <c r="M339" s="26"/>
      <c r="N339" s="26"/>
      <c r="O339" s="26"/>
      <c r="P339" s="26"/>
    </row>
    <row r="340" spans="1:16" s="119" customFormat="1" x14ac:dyDescent="0.2">
      <c r="B340" s="16"/>
      <c r="C340" s="154"/>
      <c r="D340" s="212" t="s">
        <v>115</v>
      </c>
      <c r="E340" s="213"/>
      <c r="F340" s="213"/>
      <c r="G340" s="213"/>
      <c r="H340" s="213"/>
      <c r="I340" s="213"/>
      <c r="J340" s="213"/>
      <c r="K340" s="213"/>
      <c r="L340" s="214"/>
      <c r="M340" s="212" t="s">
        <v>119</v>
      </c>
      <c r="N340" s="213"/>
      <c r="O340" s="214"/>
      <c r="P340" s="26"/>
    </row>
    <row r="341" spans="1:16" s="119" customFormat="1" x14ac:dyDescent="0.2">
      <c r="B341" s="16"/>
      <c r="C341" s="154"/>
      <c r="D341" s="206" t="s">
        <v>427</v>
      </c>
      <c r="E341" s="206"/>
      <c r="F341" s="206"/>
      <c r="G341" s="206"/>
      <c r="H341" s="206"/>
      <c r="I341" s="206"/>
      <c r="J341" s="206"/>
      <c r="K341" s="206"/>
      <c r="L341" s="206"/>
      <c r="M341" s="207">
        <v>0</v>
      </c>
      <c r="N341" s="216"/>
      <c r="O341" s="216"/>
      <c r="P341" s="26"/>
    </row>
    <row r="342" spans="1:16" s="119" customFormat="1" x14ac:dyDescent="0.2">
      <c r="B342" s="16"/>
      <c r="C342" s="154"/>
      <c r="D342" s="206" t="s">
        <v>428</v>
      </c>
      <c r="E342" s="206"/>
      <c r="F342" s="206"/>
      <c r="G342" s="206"/>
      <c r="H342" s="206"/>
      <c r="I342" s="206"/>
      <c r="J342" s="206"/>
      <c r="K342" s="206"/>
      <c r="L342" s="206"/>
      <c r="M342" s="207">
        <v>0</v>
      </c>
      <c r="N342" s="216"/>
      <c r="O342" s="216"/>
      <c r="P342" s="26"/>
    </row>
    <row r="343" spans="1:16" s="119" customFormat="1" x14ac:dyDescent="0.2">
      <c r="B343" s="16"/>
      <c r="C343" s="154"/>
      <c r="D343" s="196" t="s">
        <v>429</v>
      </c>
      <c r="E343" s="197"/>
      <c r="F343" s="197"/>
      <c r="G343" s="197"/>
      <c r="H343" s="197"/>
      <c r="I343" s="197"/>
      <c r="J343" s="197"/>
      <c r="K343" s="197"/>
      <c r="L343" s="215"/>
      <c r="M343" s="207">
        <v>0</v>
      </c>
      <c r="N343" s="216"/>
      <c r="O343" s="216"/>
      <c r="P343" s="26"/>
    </row>
    <row r="344" spans="1:16" s="119" customFormat="1" x14ac:dyDescent="0.2">
      <c r="B344" s="16"/>
      <c r="C344" s="154"/>
      <c r="D344" s="206" t="s">
        <v>430</v>
      </c>
      <c r="E344" s="206"/>
      <c r="F344" s="206"/>
      <c r="G344" s="206"/>
      <c r="H344" s="206"/>
      <c r="I344" s="206"/>
      <c r="J344" s="206"/>
      <c r="K344" s="206"/>
      <c r="L344" s="206"/>
      <c r="M344" s="207">
        <v>0</v>
      </c>
      <c r="N344" s="216"/>
      <c r="O344" s="216"/>
      <c r="P344" s="26"/>
    </row>
    <row r="345" spans="1:16" s="119" customFormat="1" x14ac:dyDescent="0.2">
      <c r="B345" s="16"/>
      <c r="C345" s="154"/>
      <c r="D345" s="206" t="s">
        <v>431</v>
      </c>
      <c r="E345" s="206"/>
      <c r="F345" s="206"/>
      <c r="G345" s="206"/>
      <c r="H345" s="206"/>
      <c r="I345" s="206"/>
      <c r="J345" s="206"/>
      <c r="K345" s="206"/>
      <c r="L345" s="206"/>
      <c r="M345" s="207">
        <v>0</v>
      </c>
      <c r="N345" s="216"/>
      <c r="O345" s="216"/>
      <c r="P345" s="26"/>
    </row>
    <row r="346" spans="1:16" s="119" customFormat="1" x14ac:dyDescent="0.2">
      <c r="B346" s="16"/>
      <c r="C346" s="154"/>
      <c r="D346" s="211" t="s">
        <v>397</v>
      </c>
      <c r="E346" s="211"/>
      <c r="F346" s="211"/>
      <c r="G346" s="211"/>
      <c r="H346" s="211"/>
      <c r="I346" s="211"/>
      <c r="J346" s="211"/>
      <c r="K346" s="211"/>
      <c r="L346" s="211"/>
      <c r="M346" s="209">
        <f>SUM(M341:O345)</f>
        <v>0</v>
      </c>
      <c r="N346" s="209"/>
      <c r="O346" s="209"/>
      <c r="P346" s="26"/>
    </row>
    <row r="347" spans="1:16" s="119" customFormat="1" x14ac:dyDescent="0.2">
      <c r="B347" s="16"/>
      <c r="C347" s="154"/>
      <c r="D347" s="26"/>
      <c r="E347" s="26"/>
      <c r="F347" s="26"/>
      <c r="G347" s="26"/>
      <c r="H347" s="26"/>
      <c r="I347" s="26"/>
      <c r="J347" s="26"/>
      <c r="K347" s="26"/>
      <c r="L347" s="26"/>
      <c r="M347" s="26"/>
      <c r="N347" s="26"/>
      <c r="O347" s="26"/>
      <c r="P347" s="26"/>
    </row>
    <row r="348" spans="1:16" s="119" customFormat="1" x14ac:dyDescent="0.2">
      <c r="B348" s="16"/>
      <c r="C348" s="153"/>
      <c r="D348" s="26"/>
      <c r="E348" s="26"/>
      <c r="F348" s="26"/>
      <c r="G348" s="26"/>
      <c r="H348" s="26"/>
      <c r="I348" s="26"/>
      <c r="J348" s="26"/>
      <c r="K348" s="26"/>
      <c r="L348" s="26"/>
      <c r="M348" s="26"/>
      <c r="N348" s="26"/>
      <c r="O348" s="26"/>
      <c r="P348" s="26"/>
    </row>
    <row r="349" spans="1:16" x14ac:dyDescent="0.2">
      <c r="A349" s="113"/>
      <c r="B349" s="5"/>
      <c r="C349" s="152" t="s">
        <v>18</v>
      </c>
      <c r="D349" s="5"/>
      <c r="E349" s="5"/>
      <c r="F349" s="5"/>
      <c r="G349" s="5"/>
      <c r="H349" s="5"/>
      <c r="I349" s="5"/>
      <c r="J349" s="5"/>
      <c r="K349" s="5"/>
      <c r="L349" s="5"/>
      <c r="M349" s="5"/>
      <c r="N349" s="5"/>
      <c r="O349" s="5"/>
      <c r="P349" s="5"/>
    </row>
    <row r="350" spans="1:16" x14ac:dyDescent="0.2">
      <c r="A350" s="5"/>
      <c r="B350" s="5"/>
      <c r="C350" s="125"/>
      <c r="D350" s="5"/>
      <c r="E350" s="5"/>
      <c r="F350" s="5"/>
      <c r="G350" s="5"/>
      <c r="H350" s="5"/>
      <c r="I350" s="5"/>
      <c r="J350" s="5"/>
      <c r="K350" s="5"/>
      <c r="L350" s="5"/>
      <c r="M350" s="5"/>
      <c r="N350" s="5"/>
      <c r="O350" s="5"/>
      <c r="P350" s="5"/>
    </row>
    <row r="351" spans="1:16" ht="12" customHeight="1" x14ac:dyDescent="0.2">
      <c r="A351" s="5"/>
      <c r="B351" s="18" t="s">
        <v>58</v>
      </c>
      <c r="C351" s="210" t="s">
        <v>55</v>
      </c>
      <c r="D351" s="210"/>
      <c r="E351" s="210"/>
      <c r="F351" s="210"/>
      <c r="G351" s="210"/>
      <c r="H351" s="210"/>
      <c r="I351" s="210"/>
      <c r="J351" s="210"/>
      <c r="K351" s="210"/>
      <c r="L351" s="210"/>
      <c r="M351" s="210"/>
      <c r="N351" s="210"/>
      <c r="O351" s="210"/>
      <c r="P351" s="210"/>
    </row>
    <row r="352" spans="1:16" x14ac:dyDescent="0.2">
      <c r="A352" s="5"/>
      <c r="B352" s="18"/>
      <c r="C352" s="210"/>
      <c r="D352" s="210"/>
      <c r="E352" s="210"/>
      <c r="F352" s="210"/>
      <c r="G352" s="210"/>
      <c r="H352" s="210"/>
      <c r="I352" s="210"/>
      <c r="J352" s="210"/>
      <c r="K352" s="210"/>
      <c r="L352" s="210"/>
      <c r="M352" s="210"/>
      <c r="N352" s="210"/>
      <c r="O352" s="210"/>
      <c r="P352" s="210"/>
    </row>
    <row r="353" spans="1:16" x14ac:dyDescent="0.2">
      <c r="A353" s="5"/>
      <c r="B353" s="15"/>
      <c r="C353" s="210"/>
      <c r="D353" s="210"/>
      <c r="E353" s="210"/>
      <c r="F353" s="210"/>
      <c r="G353" s="210"/>
      <c r="H353" s="210"/>
      <c r="I353" s="210"/>
      <c r="J353" s="210"/>
      <c r="K353" s="210"/>
      <c r="L353" s="210"/>
      <c r="M353" s="210"/>
      <c r="N353" s="210"/>
      <c r="O353" s="210"/>
      <c r="P353" s="210"/>
    </row>
    <row r="354" spans="1:16" x14ac:dyDescent="0.2">
      <c r="A354" s="5"/>
      <c r="B354" s="15"/>
      <c r="C354" s="131"/>
      <c r="D354" s="5"/>
      <c r="E354" s="5"/>
      <c r="F354" s="5"/>
      <c r="G354" s="5"/>
      <c r="H354" s="5"/>
      <c r="I354" s="5"/>
      <c r="J354" s="5"/>
      <c r="K354" s="5"/>
      <c r="L354" s="5"/>
      <c r="M354" s="5"/>
      <c r="N354" s="5"/>
      <c r="O354" s="5"/>
      <c r="P354" s="5"/>
    </row>
    <row r="355" spans="1:16" x14ac:dyDescent="0.2">
      <c r="A355" s="5"/>
      <c r="B355" s="15"/>
      <c r="C355" s="131"/>
      <c r="D355" s="5"/>
      <c r="E355" s="259" t="s">
        <v>115</v>
      </c>
      <c r="F355" s="260"/>
      <c r="G355" s="260"/>
      <c r="H355" s="260"/>
      <c r="I355" s="260"/>
      <c r="J355" s="260"/>
      <c r="K355" s="261"/>
      <c r="L355" s="212" t="s">
        <v>119</v>
      </c>
      <c r="M355" s="213"/>
      <c r="N355" s="214"/>
      <c r="P355" s="5"/>
    </row>
    <row r="356" spans="1:16" x14ac:dyDescent="0.2">
      <c r="A356" s="5"/>
      <c r="B356" s="15"/>
      <c r="C356" s="131"/>
      <c r="D356" s="5"/>
      <c r="E356" s="206" t="s">
        <v>584</v>
      </c>
      <c r="F356" s="206"/>
      <c r="G356" s="206"/>
      <c r="H356" s="206"/>
      <c r="I356" s="206"/>
      <c r="J356" s="206"/>
      <c r="K356" s="206"/>
      <c r="L356" s="207">
        <v>79062206.069999993</v>
      </c>
      <c r="M356" s="208"/>
      <c r="N356" s="208"/>
      <c r="P356" s="5"/>
    </row>
    <row r="357" spans="1:16" x14ac:dyDescent="0.2">
      <c r="A357" s="5"/>
      <c r="B357" s="15"/>
      <c r="C357" s="131"/>
      <c r="D357" s="5"/>
      <c r="E357" s="206" t="s">
        <v>585</v>
      </c>
      <c r="F357" s="206"/>
      <c r="G357" s="206"/>
      <c r="H357" s="206"/>
      <c r="I357" s="206"/>
      <c r="J357" s="206"/>
      <c r="K357" s="206"/>
      <c r="L357" s="207">
        <v>9829009</v>
      </c>
      <c r="M357" s="208"/>
      <c r="N357" s="208"/>
      <c r="P357" s="5"/>
    </row>
    <row r="358" spans="1:16" x14ac:dyDescent="0.2">
      <c r="A358" s="5"/>
      <c r="B358" s="15"/>
      <c r="C358" s="131"/>
      <c r="D358" s="5"/>
      <c r="E358" s="206" t="s">
        <v>586</v>
      </c>
      <c r="F358" s="206"/>
      <c r="G358" s="206"/>
      <c r="H358" s="206"/>
      <c r="I358" s="206"/>
      <c r="J358" s="206"/>
      <c r="K358" s="206"/>
      <c r="L358" s="207">
        <v>0</v>
      </c>
      <c r="M358" s="208"/>
      <c r="N358" s="208"/>
      <c r="P358" s="5"/>
    </row>
    <row r="359" spans="1:16" x14ac:dyDescent="0.2">
      <c r="A359" s="5"/>
      <c r="B359" s="15"/>
      <c r="C359" s="131"/>
      <c r="D359" s="5"/>
      <c r="E359" s="206" t="s">
        <v>587</v>
      </c>
      <c r="F359" s="206"/>
      <c r="G359" s="206"/>
      <c r="H359" s="206"/>
      <c r="I359" s="206"/>
      <c r="J359" s="206"/>
      <c r="K359" s="206"/>
      <c r="L359" s="207">
        <v>161883.95000000001</v>
      </c>
      <c r="M359" s="208"/>
      <c r="N359" s="208"/>
      <c r="P359" s="5"/>
    </row>
    <row r="360" spans="1:16" x14ac:dyDescent="0.2">
      <c r="A360" s="5"/>
      <c r="B360" s="15"/>
      <c r="C360" s="131"/>
      <c r="D360" s="5"/>
      <c r="E360" s="206" t="s">
        <v>588</v>
      </c>
      <c r="F360" s="206"/>
      <c r="G360" s="206"/>
      <c r="H360" s="206"/>
      <c r="I360" s="206"/>
      <c r="J360" s="206"/>
      <c r="K360" s="206"/>
      <c r="L360" s="207">
        <v>0</v>
      </c>
      <c r="M360" s="208"/>
      <c r="N360" s="208"/>
      <c r="P360" s="5"/>
    </row>
    <row r="361" spans="1:16" x14ac:dyDescent="0.2">
      <c r="A361" s="5"/>
      <c r="B361" s="15"/>
      <c r="C361" s="131"/>
      <c r="D361" s="5"/>
      <c r="E361" s="206" t="s">
        <v>589</v>
      </c>
      <c r="F361" s="206"/>
      <c r="G361" s="206"/>
      <c r="H361" s="206"/>
      <c r="I361" s="206"/>
      <c r="J361" s="206"/>
      <c r="K361" s="206"/>
      <c r="L361" s="207">
        <v>26209137.129999999</v>
      </c>
      <c r="M361" s="208"/>
      <c r="N361" s="208"/>
      <c r="P361" s="5"/>
    </row>
    <row r="362" spans="1:16" x14ac:dyDescent="0.2">
      <c r="A362" s="5"/>
      <c r="B362" s="15"/>
      <c r="C362" s="131"/>
      <c r="D362" s="5"/>
      <c r="E362" s="201" t="s">
        <v>241</v>
      </c>
      <c r="F362" s="202"/>
      <c r="G362" s="202"/>
      <c r="H362" s="202"/>
      <c r="I362" s="202"/>
      <c r="J362" s="202"/>
      <c r="K362" s="257"/>
      <c r="L362" s="258">
        <f>SUM(L356:N361)</f>
        <v>115262236.14999999</v>
      </c>
      <c r="M362" s="258"/>
      <c r="N362" s="258"/>
      <c r="P362" s="5"/>
    </row>
    <row r="363" spans="1:16" x14ac:dyDescent="0.2">
      <c r="A363" s="5"/>
      <c r="B363" s="15"/>
      <c r="C363" s="131"/>
      <c r="D363" s="5"/>
      <c r="E363" s="5"/>
      <c r="F363" s="5"/>
      <c r="G363" s="5"/>
      <c r="H363" s="5"/>
      <c r="I363" s="5"/>
      <c r="J363" s="5"/>
      <c r="K363" s="5"/>
      <c r="L363" s="5"/>
      <c r="M363" s="5"/>
      <c r="N363" s="5"/>
      <c r="O363" s="5"/>
      <c r="P363" s="5"/>
    </row>
    <row r="364" spans="1:16" x14ac:dyDescent="0.2">
      <c r="A364" s="5"/>
      <c r="B364" s="15"/>
      <c r="C364" s="174" t="s">
        <v>140</v>
      </c>
      <c r="D364" s="5"/>
      <c r="E364" s="5"/>
      <c r="F364" s="5"/>
      <c r="G364" s="5"/>
      <c r="H364" s="5"/>
      <c r="I364" s="5"/>
      <c r="J364" s="5"/>
      <c r="K364" s="5"/>
      <c r="L364" s="5"/>
      <c r="M364" s="5"/>
      <c r="N364" s="5"/>
      <c r="O364" s="5"/>
      <c r="P364" s="5"/>
    </row>
    <row r="365" spans="1:16" x14ac:dyDescent="0.2">
      <c r="A365" s="5"/>
      <c r="B365" s="15"/>
      <c r="C365" s="131"/>
      <c r="D365" s="5"/>
      <c r="E365" s="5"/>
      <c r="F365" s="5"/>
      <c r="G365" s="5"/>
      <c r="H365" s="5"/>
      <c r="I365" s="5"/>
      <c r="J365" s="5"/>
      <c r="K365" s="5"/>
      <c r="L365" s="5"/>
      <c r="M365" s="5"/>
      <c r="N365" s="5"/>
      <c r="O365" s="5"/>
      <c r="P365" s="5"/>
    </row>
    <row r="366" spans="1:16" x14ac:dyDescent="0.2">
      <c r="A366" s="5"/>
      <c r="B366" s="15"/>
      <c r="C366" s="259" t="s">
        <v>115</v>
      </c>
      <c r="D366" s="260"/>
      <c r="E366" s="260"/>
      <c r="F366" s="260"/>
      <c r="G366" s="260"/>
      <c r="H366" s="260"/>
      <c r="I366" s="260"/>
      <c r="J366" s="261"/>
      <c r="K366" s="212" t="s">
        <v>119</v>
      </c>
      <c r="L366" s="213"/>
      <c r="M366" s="214"/>
      <c r="N366" s="212" t="s">
        <v>120</v>
      </c>
      <c r="O366" s="213"/>
      <c r="P366" s="214"/>
    </row>
    <row r="367" spans="1:16" x14ac:dyDescent="0.2">
      <c r="A367" s="5"/>
      <c r="B367" s="15"/>
      <c r="C367" s="196" t="s">
        <v>590</v>
      </c>
      <c r="D367" s="197"/>
      <c r="E367" s="197"/>
      <c r="F367" s="197"/>
      <c r="G367" s="197"/>
      <c r="H367" s="197"/>
      <c r="I367" s="197"/>
      <c r="J367" s="215"/>
      <c r="K367" s="198">
        <v>24781678.539999999</v>
      </c>
      <c r="L367" s="360"/>
      <c r="M367" s="361"/>
      <c r="N367" s="387">
        <f>K367/L362</f>
        <v>0.2150025833938326</v>
      </c>
      <c r="O367" s="388"/>
      <c r="P367" s="389"/>
    </row>
    <row r="368" spans="1:16" x14ac:dyDescent="0.2">
      <c r="A368" s="5"/>
      <c r="B368" s="15"/>
      <c r="C368" s="196" t="s">
        <v>591</v>
      </c>
      <c r="D368" s="197"/>
      <c r="E368" s="197"/>
      <c r="F368" s="197"/>
      <c r="G368" s="197"/>
      <c r="H368" s="197"/>
      <c r="I368" s="197"/>
      <c r="J368" s="215"/>
      <c r="K368" s="198">
        <v>26209137.129999999</v>
      </c>
      <c r="L368" s="360"/>
      <c r="M368" s="361"/>
      <c r="N368" s="390">
        <f>K368/L362</f>
        <v>0.22738702636214647</v>
      </c>
      <c r="O368" s="391"/>
      <c r="P368" s="392"/>
    </row>
    <row r="369" spans="1:16" s="7" customFormat="1" x14ac:dyDescent="0.2">
      <c r="A369" s="5"/>
      <c r="B369" s="15"/>
      <c r="C369" s="131"/>
      <c r="D369" s="5"/>
      <c r="E369" s="5"/>
      <c r="F369" s="5"/>
      <c r="G369" s="5"/>
      <c r="H369" s="5"/>
      <c r="I369" s="5"/>
      <c r="J369" s="5"/>
      <c r="K369" s="5"/>
      <c r="L369" s="5"/>
      <c r="M369" s="5"/>
      <c r="N369" s="5"/>
      <c r="O369" s="5"/>
      <c r="P369" s="5"/>
    </row>
    <row r="370" spans="1:16" s="7" customFormat="1" x14ac:dyDescent="0.2">
      <c r="A370" s="1"/>
      <c r="B370" s="19" t="s">
        <v>37</v>
      </c>
      <c r="C370" s="128" t="s">
        <v>38</v>
      </c>
      <c r="D370" s="6"/>
      <c r="E370" s="6"/>
      <c r="F370" s="6"/>
      <c r="G370" s="6"/>
      <c r="H370" s="6"/>
      <c r="I370" s="6"/>
      <c r="J370" s="6"/>
      <c r="K370" s="6"/>
      <c r="L370" s="6"/>
      <c r="M370" s="6"/>
      <c r="N370" s="6"/>
      <c r="O370" s="6"/>
      <c r="P370" s="6"/>
    </row>
    <row r="371" spans="1:16" s="7" customFormat="1" x14ac:dyDescent="0.2">
      <c r="A371" s="1"/>
      <c r="B371" s="19"/>
      <c r="C371" s="124"/>
      <c r="D371" s="6"/>
      <c r="E371" s="6"/>
      <c r="F371" s="6"/>
      <c r="G371" s="6"/>
      <c r="H371" s="6"/>
      <c r="I371" s="6"/>
      <c r="J371" s="6"/>
      <c r="K371" s="6"/>
      <c r="L371" s="6"/>
      <c r="M371" s="6"/>
      <c r="N371" s="6"/>
      <c r="O371" s="6"/>
      <c r="P371" s="6"/>
    </row>
    <row r="372" spans="1:16" s="7" customFormat="1" ht="12" hidden="1" customHeight="1" x14ac:dyDescent="0.2">
      <c r="A372" s="3"/>
      <c r="B372" s="67" t="s">
        <v>58</v>
      </c>
      <c r="C372" s="280" t="s">
        <v>39</v>
      </c>
      <c r="D372" s="280"/>
      <c r="E372" s="280"/>
      <c r="F372" s="280"/>
      <c r="G372" s="280"/>
      <c r="H372" s="280"/>
      <c r="I372" s="280"/>
      <c r="J372" s="280"/>
      <c r="K372" s="280"/>
      <c r="L372" s="280"/>
      <c r="M372" s="280"/>
      <c r="N372" s="280"/>
      <c r="O372" s="280"/>
      <c r="P372" s="280"/>
    </row>
    <row r="373" spans="1:16" hidden="1" x14ac:dyDescent="0.2">
      <c r="A373" s="3"/>
      <c r="B373" s="89"/>
      <c r="C373" s="123"/>
      <c r="D373" s="92"/>
      <c r="E373" s="92"/>
      <c r="F373" s="92"/>
      <c r="G373" s="92"/>
      <c r="H373" s="92"/>
      <c r="I373" s="92"/>
      <c r="J373" s="92"/>
      <c r="K373" s="92"/>
      <c r="L373" s="92"/>
      <c r="M373" s="92"/>
      <c r="N373" s="92"/>
      <c r="O373" s="92"/>
      <c r="P373" s="92"/>
    </row>
    <row r="374" spans="1:16" ht="12" hidden="1" customHeight="1" x14ac:dyDescent="0.2">
      <c r="A374" s="7"/>
      <c r="B374" s="67" t="s">
        <v>57</v>
      </c>
      <c r="C374" s="280" t="s">
        <v>40</v>
      </c>
      <c r="D374" s="280"/>
      <c r="E374" s="280"/>
      <c r="F374" s="280"/>
      <c r="G374" s="280"/>
      <c r="H374" s="280"/>
      <c r="I374" s="280"/>
      <c r="J374" s="280"/>
      <c r="K374" s="280"/>
      <c r="L374" s="280"/>
      <c r="M374" s="280"/>
      <c r="N374" s="280"/>
      <c r="O374" s="280"/>
      <c r="P374" s="280"/>
    </row>
    <row r="375" spans="1:16" x14ac:dyDescent="0.2">
      <c r="A375" s="7"/>
      <c r="B375" s="16"/>
      <c r="C375" s="142"/>
      <c r="D375" s="16"/>
      <c r="E375" s="16"/>
      <c r="F375" s="16"/>
      <c r="G375" s="16"/>
      <c r="H375" s="16"/>
      <c r="I375" s="16"/>
      <c r="J375" s="16"/>
      <c r="K375" s="16"/>
      <c r="L375" s="16"/>
      <c r="M375" s="16"/>
      <c r="N375" s="16"/>
      <c r="O375" s="16"/>
      <c r="P375" s="16"/>
    </row>
    <row r="376" spans="1:16" x14ac:dyDescent="0.2">
      <c r="B376" s="16"/>
      <c r="C376" s="150" t="s">
        <v>141</v>
      </c>
      <c r="D376" s="23"/>
      <c r="E376" s="23"/>
      <c r="F376" s="23"/>
      <c r="G376" s="23"/>
      <c r="H376" s="23"/>
      <c r="I376" s="23"/>
      <c r="J376" s="23"/>
      <c r="K376" s="23"/>
      <c r="L376" s="23"/>
      <c r="M376" s="23"/>
      <c r="N376" s="23"/>
      <c r="O376" s="23"/>
      <c r="P376" s="23"/>
    </row>
    <row r="377" spans="1:16" ht="12" customHeight="1" x14ac:dyDescent="0.2">
      <c r="B377" s="16"/>
      <c r="C377" s="296" t="s">
        <v>142</v>
      </c>
      <c r="D377" s="296"/>
      <c r="E377" s="296"/>
      <c r="F377" s="296"/>
      <c r="G377" s="296"/>
      <c r="H377" s="296"/>
      <c r="I377" s="296"/>
      <c r="J377" s="296"/>
      <c r="K377" s="296"/>
      <c r="L377" s="296"/>
      <c r="M377" s="296"/>
      <c r="N377" s="296"/>
      <c r="O377" s="296"/>
      <c r="P377" s="296"/>
    </row>
    <row r="378" spans="1:16" x14ac:dyDescent="0.2">
      <c r="B378" s="16"/>
      <c r="C378" s="296"/>
      <c r="D378" s="296"/>
      <c r="E378" s="296"/>
      <c r="F378" s="296"/>
      <c r="G378" s="296"/>
      <c r="H378" s="296"/>
      <c r="I378" s="296"/>
      <c r="J378" s="296"/>
      <c r="K378" s="296"/>
      <c r="L378" s="296"/>
      <c r="M378" s="296"/>
      <c r="N378" s="296"/>
      <c r="O378" s="296"/>
      <c r="P378" s="296"/>
    </row>
    <row r="379" spans="1:16" x14ac:dyDescent="0.2">
      <c r="B379" s="16"/>
      <c r="D379" s="26"/>
      <c r="E379" s="26"/>
      <c r="F379" s="26"/>
      <c r="G379" s="26"/>
      <c r="H379" s="26"/>
      <c r="I379" s="26"/>
      <c r="J379" s="26"/>
      <c r="K379" s="26"/>
      <c r="L379" s="26"/>
      <c r="M379" s="26"/>
      <c r="N379" s="26"/>
      <c r="O379" s="26"/>
      <c r="P379" s="26"/>
    </row>
    <row r="380" spans="1:16" x14ac:dyDescent="0.2">
      <c r="A380" s="2"/>
      <c r="B380" s="19" t="s">
        <v>44</v>
      </c>
      <c r="C380" s="128" t="s">
        <v>45</v>
      </c>
    </row>
    <row r="381" spans="1:16" x14ac:dyDescent="0.2">
      <c r="A381" s="2"/>
      <c r="B381" s="19"/>
      <c r="C381" s="124"/>
    </row>
    <row r="382" spans="1:16" x14ac:dyDescent="0.2">
      <c r="A382" s="13"/>
      <c r="B382" s="20"/>
      <c r="C382" s="152" t="s">
        <v>19</v>
      </c>
      <c r="D382" s="13"/>
      <c r="E382" s="13"/>
      <c r="F382" s="13"/>
      <c r="G382" s="13"/>
      <c r="H382" s="13"/>
      <c r="I382" s="13"/>
      <c r="J382" s="13"/>
      <c r="K382" s="13"/>
      <c r="L382" s="13"/>
      <c r="M382" s="13"/>
      <c r="N382" s="13"/>
      <c r="O382" s="13"/>
      <c r="P382" s="13"/>
    </row>
    <row r="383" spans="1:16" x14ac:dyDescent="0.2">
      <c r="A383" s="13"/>
      <c r="B383" s="20"/>
      <c r="C383" s="125"/>
      <c r="D383" s="13"/>
      <c r="E383" s="13"/>
      <c r="F383" s="13"/>
      <c r="G383" s="13"/>
      <c r="H383" s="13"/>
      <c r="I383" s="13"/>
      <c r="J383" s="13"/>
      <c r="K383" s="13"/>
      <c r="L383" s="13"/>
      <c r="M383" s="13"/>
      <c r="N383" s="13"/>
      <c r="O383" s="13"/>
      <c r="P383" s="13"/>
    </row>
    <row r="384" spans="1:16" ht="12" customHeight="1" x14ac:dyDescent="0.2">
      <c r="A384" s="13"/>
      <c r="B384" s="84"/>
      <c r="C384" s="393" t="s">
        <v>56</v>
      </c>
      <c r="D384" s="393"/>
      <c r="E384" s="393"/>
      <c r="F384" s="393"/>
      <c r="G384" s="393"/>
      <c r="H384" s="393"/>
      <c r="I384" s="393"/>
      <c r="J384" s="393"/>
      <c r="K384" s="393"/>
      <c r="L384" s="393"/>
      <c r="M384" s="393"/>
      <c r="N384" s="393"/>
      <c r="O384" s="393"/>
      <c r="P384" s="393"/>
    </row>
    <row r="386" spans="1:16" ht="12.75" customHeight="1" x14ac:dyDescent="0.2">
      <c r="C386" s="212" t="s">
        <v>115</v>
      </c>
      <c r="D386" s="213"/>
      <c r="E386" s="213"/>
      <c r="F386" s="213"/>
      <c r="G386" s="213"/>
      <c r="H386" s="214"/>
      <c r="I386" s="212">
        <v>2023</v>
      </c>
      <c r="J386" s="213"/>
      <c r="K386" s="214"/>
      <c r="L386" s="212">
        <v>2022</v>
      </c>
      <c r="M386" s="213"/>
      <c r="N386" s="214"/>
    </row>
    <row r="387" spans="1:16" ht="12.75" customHeight="1" x14ac:dyDescent="0.2">
      <c r="C387" s="234" t="s">
        <v>484</v>
      </c>
      <c r="D387" s="235"/>
      <c r="E387" s="235"/>
      <c r="F387" s="235"/>
      <c r="G387" s="235"/>
      <c r="H387" s="236"/>
      <c r="I387" s="287">
        <v>0</v>
      </c>
      <c r="J387" s="288"/>
      <c r="K387" s="289"/>
      <c r="L387" s="287">
        <v>0</v>
      </c>
      <c r="M387" s="288"/>
      <c r="N387" s="289"/>
    </row>
    <row r="388" spans="1:16" ht="12.75" customHeight="1" x14ac:dyDescent="0.2">
      <c r="A388" s="1"/>
      <c r="C388" s="234" t="s">
        <v>485</v>
      </c>
      <c r="D388" s="235"/>
      <c r="E388" s="235"/>
      <c r="F388" s="235"/>
      <c r="G388" s="235"/>
      <c r="H388" s="236"/>
      <c r="I388" s="287">
        <v>50957330.229999997</v>
      </c>
      <c r="J388" s="288"/>
      <c r="K388" s="289"/>
      <c r="L388" s="287">
        <v>64955195.350000001</v>
      </c>
      <c r="M388" s="288"/>
      <c r="N388" s="289"/>
    </row>
    <row r="389" spans="1:16" ht="12.75" customHeight="1" x14ac:dyDescent="0.2">
      <c r="A389" s="1"/>
      <c r="C389" s="234" t="s">
        <v>486</v>
      </c>
      <c r="D389" s="235"/>
      <c r="E389" s="235"/>
      <c r="F389" s="235"/>
      <c r="G389" s="235"/>
      <c r="H389" s="236"/>
      <c r="I389" s="287">
        <v>0</v>
      </c>
      <c r="J389" s="288"/>
      <c r="K389" s="289"/>
      <c r="L389" s="287">
        <v>0</v>
      </c>
      <c r="M389" s="288"/>
      <c r="N389" s="289"/>
    </row>
    <row r="390" spans="1:16" ht="12.75" customHeight="1" x14ac:dyDescent="0.2">
      <c r="A390" s="1"/>
      <c r="C390" s="234" t="s">
        <v>487</v>
      </c>
      <c r="D390" s="235"/>
      <c r="E390" s="235"/>
      <c r="F390" s="235"/>
      <c r="G390" s="235"/>
      <c r="H390" s="236"/>
      <c r="I390" s="287">
        <v>67625893.590000004</v>
      </c>
      <c r="J390" s="288"/>
      <c r="K390" s="289"/>
      <c r="L390" s="287">
        <v>28116.33</v>
      </c>
      <c r="M390" s="288"/>
      <c r="N390" s="289"/>
    </row>
    <row r="391" spans="1:16" ht="12.75" customHeight="1" x14ac:dyDescent="0.2">
      <c r="A391" s="1"/>
      <c r="C391" s="234" t="s">
        <v>488</v>
      </c>
      <c r="D391" s="235"/>
      <c r="E391" s="235"/>
      <c r="F391" s="235"/>
      <c r="G391" s="235"/>
      <c r="H391" s="236"/>
      <c r="I391" s="287">
        <v>0</v>
      </c>
      <c r="J391" s="288"/>
      <c r="K391" s="289"/>
      <c r="L391" s="287">
        <v>0</v>
      </c>
      <c r="M391" s="288"/>
      <c r="N391" s="289"/>
    </row>
    <row r="392" spans="1:16" s="7" customFormat="1" ht="12.75" customHeight="1" x14ac:dyDescent="0.2">
      <c r="A392" s="6"/>
      <c r="B392" s="6"/>
      <c r="C392" s="234" t="s">
        <v>489</v>
      </c>
      <c r="D392" s="235"/>
      <c r="E392" s="235"/>
      <c r="F392" s="235"/>
      <c r="G392" s="235"/>
      <c r="H392" s="236"/>
      <c r="I392" s="287">
        <v>762264.94</v>
      </c>
      <c r="J392" s="288"/>
      <c r="K392" s="289"/>
      <c r="L392" s="287">
        <v>762264.94</v>
      </c>
      <c r="M392" s="288"/>
      <c r="N392" s="289"/>
      <c r="O392" s="6"/>
      <c r="P392" s="6"/>
    </row>
    <row r="393" spans="1:16" s="178" customFormat="1" ht="12.75" customHeight="1" x14ac:dyDescent="0.2">
      <c r="A393" s="177"/>
      <c r="B393" s="177"/>
      <c r="C393" s="234"/>
      <c r="D393" s="235"/>
      <c r="E393" s="235"/>
      <c r="F393" s="235"/>
      <c r="G393" s="235"/>
      <c r="H393" s="236"/>
      <c r="I393" s="287">
        <v>0</v>
      </c>
      <c r="J393" s="288"/>
      <c r="K393" s="289"/>
      <c r="L393" s="287">
        <v>0</v>
      </c>
      <c r="M393" s="288"/>
      <c r="N393" s="289"/>
      <c r="O393" s="177"/>
      <c r="P393" s="177"/>
    </row>
    <row r="394" spans="1:16" s="178" customFormat="1" ht="12.75" customHeight="1" x14ac:dyDescent="0.2">
      <c r="A394" s="177"/>
      <c r="B394" s="177"/>
      <c r="C394" s="234"/>
      <c r="D394" s="235"/>
      <c r="E394" s="235"/>
      <c r="F394" s="235"/>
      <c r="G394" s="235"/>
      <c r="H394" s="236"/>
      <c r="I394" s="287">
        <v>0</v>
      </c>
      <c r="J394" s="288"/>
      <c r="K394" s="289"/>
      <c r="L394" s="287">
        <v>0</v>
      </c>
      <c r="M394" s="288"/>
      <c r="N394" s="289"/>
      <c r="O394" s="177"/>
      <c r="P394" s="177"/>
    </row>
    <row r="395" spans="1:16" s="7" customFormat="1" ht="12.75" customHeight="1" x14ac:dyDescent="0.2">
      <c r="A395" s="6"/>
      <c r="B395" s="6"/>
      <c r="C395" s="234" t="s">
        <v>490</v>
      </c>
      <c r="D395" s="235"/>
      <c r="E395" s="235"/>
      <c r="F395" s="235"/>
      <c r="G395" s="235"/>
      <c r="H395" s="236"/>
      <c r="I395" s="287">
        <v>0</v>
      </c>
      <c r="J395" s="288"/>
      <c r="K395" s="289"/>
      <c r="L395" s="287">
        <v>0</v>
      </c>
      <c r="M395" s="288"/>
      <c r="N395" s="289"/>
      <c r="O395" s="6"/>
      <c r="P395" s="6"/>
    </row>
    <row r="396" spans="1:16" s="7" customFormat="1" ht="12.75" customHeight="1" x14ac:dyDescent="0.2">
      <c r="A396" s="6"/>
      <c r="B396" s="6"/>
      <c r="C396" s="290" t="s">
        <v>242</v>
      </c>
      <c r="D396" s="291"/>
      <c r="E396" s="291"/>
      <c r="F396" s="291"/>
      <c r="G396" s="291"/>
      <c r="H396" s="292"/>
      <c r="I396" s="284">
        <f>SUM(I387:K395)</f>
        <v>119345488.75999999</v>
      </c>
      <c r="J396" s="285"/>
      <c r="K396" s="286"/>
      <c r="L396" s="284">
        <f>SUM(L387:N395)</f>
        <v>65745576.619999997</v>
      </c>
      <c r="M396" s="285"/>
      <c r="N396" s="286"/>
      <c r="O396" s="6"/>
      <c r="P396" s="6"/>
    </row>
    <row r="397" spans="1:16" s="7" customFormat="1" x14ac:dyDescent="0.2">
      <c r="A397" s="6"/>
      <c r="B397" s="6"/>
      <c r="C397" s="130"/>
      <c r="D397" s="6"/>
      <c r="E397" s="6"/>
      <c r="F397" s="6"/>
      <c r="G397" s="6"/>
      <c r="H397" s="6"/>
      <c r="I397" s="6"/>
      <c r="J397" s="6"/>
      <c r="K397" s="6"/>
      <c r="L397" s="6"/>
      <c r="M397" s="6"/>
      <c r="N397" s="6"/>
      <c r="O397" s="6"/>
      <c r="P397" s="6"/>
    </row>
    <row r="398" spans="1:16" ht="12" customHeight="1" x14ac:dyDescent="0.2">
      <c r="A398" s="79"/>
      <c r="B398" s="89" t="s">
        <v>57</v>
      </c>
      <c r="C398" s="386" t="s">
        <v>395</v>
      </c>
      <c r="D398" s="386"/>
      <c r="E398" s="386"/>
      <c r="F398" s="386"/>
      <c r="G398" s="386"/>
      <c r="H398" s="386"/>
      <c r="I398" s="386"/>
      <c r="J398" s="386"/>
      <c r="K398" s="386"/>
      <c r="L398" s="386"/>
      <c r="M398" s="386"/>
      <c r="N398" s="386"/>
      <c r="O398" s="386"/>
      <c r="P398" s="386"/>
    </row>
    <row r="399" spans="1:16" s="119" customFormat="1" x14ac:dyDescent="0.2">
      <c r="A399" s="120"/>
      <c r="B399" s="89"/>
      <c r="C399" s="160"/>
      <c r="D399" s="160"/>
      <c r="E399" s="160"/>
      <c r="F399" s="160"/>
      <c r="G399" s="160"/>
      <c r="H399" s="160"/>
      <c r="I399" s="160"/>
      <c r="J399" s="160"/>
      <c r="K399" s="160"/>
      <c r="L399" s="160"/>
      <c r="M399" s="160"/>
      <c r="N399" s="160"/>
      <c r="O399" s="160"/>
      <c r="P399" s="160"/>
    </row>
    <row r="400" spans="1:16" s="119" customFormat="1" x14ac:dyDescent="0.2">
      <c r="A400" s="3"/>
      <c r="B400" s="80"/>
      <c r="C400" s="95"/>
      <c r="D400" s="95"/>
      <c r="E400" s="314" t="s">
        <v>392</v>
      </c>
      <c r="F400" s="314"/>
      <c r="G400" s="314"/>
      <c r="H400" s="314"/>
      <c r="I400" s="314"/>
      <c r="J400" s="314"/>
      <c r="K400" s="95"/>
      <c r="L400" s="95"/>
      <c r="M400" s="95"/>
      <c r="N400" s="95"/>
      <c r="O400" s="95"/>
      <c r="P400" s="95"/>
    </row>
    <row r="401" spans="1:16" s="119" customFormat="1" x14ac:dyDescent="0.2">
      <c r="A401" s="3"/>
      <c r="B401" s="80"/>
      <c r="C401" s="95"/>
      <c r="D401" s="95"/>
      <c r="E401" s="95"/>
      <c r="F401" s="95"/>
      <c r="G401" s="95"/>
      <c r="H401" s="95"/>
      <c r="I401" s="95"/>
      <c r="J401" s="95"/>
      <c r="K401" s="95"/>
      <c r="L401" s="95"/>
      <c r="M401" s="95"/>
      <c r="N401" s="95"/>
      <c r="O401" s="95"/>
      <c r="P401" s="95"/>
    </row>
    <row r="402" spans="1:16" s="119" customFormat="1" x14ac:dyDescent="0.2">
      <c r="A402" s="3"/>
      <c r="B402" s="80"/>
      <c r="C402" s="95"/>
      <c r="D402" s="95"/>
      <c r="E402" s="231" t="s">
        <v>115</v>
      </c>
      <c r="F402" s="232"/>
      <c r="G402" s="232"/>
      <c r="H402" s="233"/>
      <c r="I402" s="231">
        <v>2023</v>
      </c>
      <c r="J402" s="232"/>
      <c r="K402" s="233"/>
      <c r="L402" s="231">
        <v>2022</v>
      </c>
      <c r="M402" s="232"/>
      <c r="N402" s="233"/>
      <c r="O402" s="95"/>
      <c r="P402" s="95"/>
    </row>
    <row r="403" spans="1:16" s="119" customFormat="1" x14ac:dyDescent="0.2">
      <c r="A403" s="3"/>
      <c r="B403" s="80"/>
      <c r="C403" s="95"/>
      <c r="D403" s="95"/>
      <c r="E403" s="315" t="s">
        <v>544</v>
      </c>
      <c r="F403" s="316"/>
      <c r="G403" s="316"/>
      <c r="H403" s="317"/>
      <c r="I403" s="198">
        <v>305882358</v>
      </c>
      <c r="J403" s="360"/>
      <c r="K403" s="361"/>
      <c r="L403" s="198">
        <v>305882358</v>
      </c>
      <c r="M403" s="360"/>
      <c r="N403" s="361"/>
      <c r="O403" s="95"/>
      <c r="P403" s="95"/>
    </row>
    <row r="404" spans="1:16" s="119" customFormat="1" x14ac:dyDescent="0.2">
      <c r="A404" s="3"/>
      <c r="B404" s="80"/>
      <c r="C404" s="95"/>
      <c r="D404" s="95"/>
      <c r="E404" s="315" t="s">
        <v>545</v>
      </c>
      <c r="F404" s="316"/>
      <c r="G404" s="316"/>
      <c r="H404" s="317"/>
      <c r="I404" s="198">
        <v>0</v>
      </c>
      <c r="J404" s="360"/>
      <c r="K404" s="361"/>
      <c r="L404" s="198">
        <v>0</v>
      </c>
      <c r="M404" s="360"/>
      <c r="N404" s="361"/>
      <c r="O404" s="95"/>
      <c r="P404" s="95"/>
    </row>
    <row r="405" spans="1:16" s="119" customFormat="1" x14ac:dyDescent="0.2">
      <c r="A405" s="3"/>
      <c r="B405" s="80"/>
      <c r="C405" s="95"/>
      <c r="D405" s="95"/>
      <c r="E405" s="315" t="s">
        <v>546</v>
      </c>
      <c r="F405" s="316"/>
      <c r="G405" s="316"/>
      <c r="H405" s="317"/>
      <c r="I405" s="198">
        <v>44543851.909999996</v>
      </c>
      <c r="J405" s="360"/>
      <c r="K405" s="361"/>
      <c r="L405" s="198">
        <v>44543851.909999996</v>
      </c>
      <c r="M405" s="360"/>
      <c r="N405" s="361"/>
      <c r="O405" s="95"/>
      <c r="P405" s="95"/>
    </row>
    <row r="406" spans="1:16" s="119" customFormat="1" x14ac:dyDescent="0.2">
      <c r="A406" s="3"/>
      <c r="B406" s="80"/>
      <c r="C406" s="95"/>
      <c r="D406" s="95"/>
      <c r="E406" s="315" t="s">
        <v>547</v>
      </c>
      <c r="F406" s="316"/>
      <c r="G406" s="316"/>
      <c r="H406" s="317"/>
      <c r="I406" s="198">
        <v>0</v>
      </c>
      <c r="J406" s="360"/>
      <c r="K406" s="361"/>
      <c r="L406" s="198">
        <v>0</v>
      </c>
      <c r="M406" s="360"/>
      <c r="N406" s="361"/>
      <c r="O406" s="95"/>
      <c r="P406" s="95"/>
    </row>
    <row r="407" spans="1:16" s="119" customFormat="1" x14ac:dyDescent="0.2">
      <c r="A407" s="3"/>
      <c r="B407" s="80"/>
      <c r="C407" s="95"/>
      <c r="D407" s="95"/>
      <c r="E407" s="315" t="s">
        <v>548</v>
      </c>
      <c r="F407" s="316"/>
      <c r="G407" s="316"/>
      <c r="H407" s="317"/>
      <c r="I407" s="198">
        <v>153147540.86000001</v>
      </c>
      <c r="J407" s="360"/>
      <c r="K407" s="361"/>
      <c r="L407" s="198">
        <v>179356677.99000001</v>
      </c>
      <c r="M407" s="360"/>
      <c r="N407" s="361"/>
      <c r="O407" s="95"/>
      <c r="P407" s="95"/>
    </row>
    <row r="408" spans="1:16" s="119" customFormat="1" x14ac:dyDescent="0.2">
      <c r="A408" s="3"/>
      <c r="B408" s="80"/>
      <c r="C408" s="95"/>
      <c r="D408" s="95"/>
      <c r="E408" s="315" t="s">
        <v>549</v>
      </c>
      <c r="F408" s="316"/>
      <c r="G408" s="316"/>
      <c r="H408" s="317"/>
      <c r="I408" s="198">
        <v>1644563.39</v>
      </c>
      <c r="J408" s="360"/>
      <c r="K408" s="361"/>
      <c r="L408" s="198">
        <v>1562486.58</v>
      </c>
      <c r="M408" s="360"/>
      <c r="N408" s="361"/>
      <c r="O408" s="95"/>
      <c r="P408" s="95"/>
    </row>
    <row r="409" spans="1:16" s="119" customFormat="1" x14ac:dyDescent="0.2">
      <c r="A409" s="3"/>
      <c r="B409" s="80"/>
      <c r="C409" s="95"/>
      <c r="D409" s="95"/>
      <c r="E409" s="315" t="s">
        <v>550</v>
      </c>
      <c r="F409" s="316"/>
      <c r="G409" s="316"/>
      <c r="H409" s="317"/>
      <c r="I409" s="198">
        <v>208800</v>
      </c>
      <c r="J409" s="360"/>
      <c r="K409" s="361"/>
      <c r="L409" s="198">
        <v>208800</v>
      </c>
      <c r="M409" s="360"/>
      <c r="N409" s="361"/>
      <c r="O409" s="95"/>
      <c r="P409" s="95"/>
    </row>
    <row r="410" spans="1:16" s="119" customFormat="1" ht="24.75" customHeight="1" x14ac:dyDescent="0.2">
      <c r="A410" s="3"/>
      <c r="B410" s="80"/>
      <c r="C410" s="95"/>
      <c r="D410" s="95"/>
      <c r="E410" s="293" t="s">
        <v>478</v>
      </c>
      <c r="F410" s="294"/>
      <c r="G410" s="294"/>
      <c r="H410" s="295"/>
      <c r="I410" s="281">
        <f>SUM(I403:K409)</f>
        <v>505427114.15999997</v>
      </c>
      <c r="J410" s="282"/>
      <c r="K410" s="283"/>
      <c r="L410" s="281">
        <f>SUM(L403:N409)</f>
        <v>531554174.47999996</v>
      </c>
      <c r="M410" s="282"/>
      <c r="N410" s="283"/>
      <c r="O410" s="95"/>
      <c r="P410" s="95"/>
    </row>
    <row r="411" spans="1:16" s="119" customFormat="1" x14ac:dyDescent="0.2">
      <c r="A411" s="3"/>
      <c r="B411" s="80"/>
      <c r="C411" s="95"/>
      <c r="D411" s="95"/>
      <c r="E411" s="95"/>
      <c r="F411" s="95"/>
      <c r="G411" s="95"/>
      <c r="H411" s="95"/>
      <c r="I411" s="95"/>
      <c r="J411" s="95"/>
      <c r="K411" s="95"/>
      <c r="L411" s="95"/>
      <c r="M411" s="95"/>
      <c r="N411" s="95"/>
      <c r="O411" s="95"/>
      <c r="P411" s="95"/>
    </row>
    <row r="412" spans="1:16" s="119" customFormat="1" x14ac:dyDescent="0.2">
      <c r="A412" s="3"/>
      <c r="B412" s="80"/>
      <c r="C412" s="95"/>
      <c r="D412" s="95"/>
      <c r="E412" s="95"/>
      <c r="F412" s="95"/>
      <c r="G412" s="95"/>
      <c r="H412" s="95"/>
      <c r="I412" s="95"/>
      <c r="J412" s="95"/>
      <c r="K412" s="95"/>
      <c r="L412" s="95"/>
      <c r="M412" s="95"/>
      <c r="N412" s="95"/>
      <c r="O412" s="95"/>
      <c r="P412" s="95"/>
    </row>
    <row r="413" spans="1:16" s="119" customFormat="1" x14ac:dyDescent="0.2">
      <c r="A413" s="3"/>
      <c r="B413" s="80"/>
      <c r="C413" s="95"/>
      <c r="D413" s="95"/>
      <c r="E413" s="314" t="s">
        <v>393</v>
      </c>
      <c r="F413" s="314"/>
      <c r="G413" s="314"/>
      <c r="H413" s="314"/>
      <c r="I413" s="314"/>
      <c r="J413" s="314"/>
      <c r="K413" s="95"/>
      <c r="L413" s="95"/>
      <c r="M413" s="95"/>
      <c r="N413" s="95"/>
      <c r="O413" s="95"/>
      <c r="P413" s="95"/>
    </row>
    <row r="414" spans="1:16" s="119" customFormat="1" x14ac:dyDescent="0.2">
      <c r="A414" s="3"/>
      <c r="B414" s="80"/>
      <c r="C414" s="95"/>
      <c r="D414" s="95"/>
      <c r="E414" s="95"/>
      <c r="F414" s="95"/>
      <c r="G414" s="95"/>
      <c r="H414" s="95"/>
      <c r="I414" s="95"/>
      <c r="J414" s="95"/>
      <c r="K414" s="95"/>
      <c r="L414" s="95"/>
      <c r="M414" s="95"/>
      <c r="N414" s="95"/>
      <c r="O414" s="95"/>
      <c r="P414" s="95"/>
    </row>
    <row r="415" spans="1:16" s="119" customFormat="1" x14ac:dyDescent="0.2">
      <c r="A415" s="3"/>
      <c r="B415" s="80"/>
      <c r="C415" s="95"/>
      <c r="D415" s="95"/>
      <c r="E415" s="231" t="s">
        <v>115</v>
      </c>
      <c r="F415" s="232"/>
      <c r="G415" s="232"/>
      <c r="H415" s="233"/>
      <c r="I415" s="231">
        <v>2023</v>
      </c>
      <c r="J415" s="232"/>
      <c r="K415" s="233"/>
      <c r="L415" s="231">
        <v>2022</v>
      </c>
      <c r="M415" s="232"/>
      <c r="N415" s="233"/>
      <c r="O415" s="95"/>
      <c r="P415" s="95"/>
    </row>
    <row r="416" spans="1:16" s="119" customFormat="1" x14ac:dyDescent="0.2">
      <c r="A416" s="3"/>
      <c r="B416" s="80"/>
      <c r="C416" s="95"/>
      <c r="D416" s="95"/>
      <c r="E416" s="315" t="s">
        <v>551</v>
      </c>
      <c r="F416" s="316"/>
      <c r="G416" s="316"/>
      <c r="H416" s="317"/>
      <c r="I416" s="198">
        <v>12252486.17</v>
      </c>
      <c r="J416" s="360"/>
      <c r="K416" s="361"/>
      <c r="L416" s="198">
        <v>10023226.01</v>
      </c>
      <c r="M416" s="360"/>
      <c r="N416" s="361"/>
      <c r="O416" s="95"/>
      <c r="P416" s="95"/>
    </row>
    <row r="417" spans="1:16" s="119" customFormat="1" x14ac:dyDescent="0.2">
      <c r="A417" s="3"/>
      <c r="B417" s="80"/>
      <c r="C417" s="95"/>
      <c r="D417" s="95"/>
      <c r="E417" s="315" t="s">
        <v>552</v>
      </c>
      <c r="F417" s="316"/>
      <c r="G417" s="316"/>
      <c r="H417" s="317"/>
      <c r="I417" s="198">
        <v>2513907.9</v>
      </c>
      <c r="J417" s="360"/>
      <c r="K417" s="361"/>
      <c r="L417" s="198">
        <v>1412607.38</v>
      </c>
      <c r="M417" s="360"/>
      <c r="N417" s="361"/>
      <c r="O417" s="95"/>
      <c r="P417" s="95"/>
    </row>
    <row r="418" spans="1:16" s="119" customFormat="1" x14ac:dyDescent="0.2">
      <c r="A418" s="3"/>
      <c r="B418" s="80"/>
      <c r="C418" s="95"/>
      <c r="D418" s="95"/>
      <c r="E418" s="315" t="s">
        <v>553</v>
      </c>
      <c r="F418" s="316"/>
      <c r="G418" s="316"/>
      <c r="H418" s="317"/>
      <c r="I418" s="198">
        <v>1167230.7</v>
      </c>
      <c r="J418" s="360"/>
      <c r="K418" s="361"/>
      <c r="L418" s="198">
        <v>1167230.7</v>
      </c>
      <c r="M418" s="360"/>
      <c r="N418" s="361"/>
      <c r="O418" s="95"/>
      <c r="P418" s="95"/>
    </row>
    <row r="419" spans="1:16" s="119" customFormat="1" x14ac:dyDescent="0.2">
      <c r="A419" s="3"/>
      <c r="B419" s="80"/>
      <c r="C419" s="95"/>
      <c r="D419" s="95"/>
      <c r="E419" s="315" t="s">
        <v>554</v>
      </c>
      <c r="F419" s="316"/>
      <c r="G419" s="316"/>
      <c r="H419" s="317"/>
      <c r="I419" s="198">
        <v>39811557.07</v>
      </c>
      <c r="J419" s="360"/>
      <c r="K419" s="361"/>
      <c r="L419" s="198">
        <v>25564171.07</v>
      </c>
      <c r="M419" s="360"/>
      <c r="N419" s="361"/>
      <c r="O419" s="95"/>
      <c r="P419" s="95"/>
    </row>
    <row r="420" spans="1:16" s="119" customFormat="1" x14ac:dyDescent="0.2">
      <c r="A420" s="3"/>
      <c r="B420" s="80"/>
      <c r="C420" s="95"/>
      <c r="D420" s="95"/>
      <c r="E420" s="315" t="s">
        <v>555</v>
      </c>
      <c r="F420" s="316"/>
      <c r="G420" s="316"/>
      <c r="H420" s="317"/>
      <c r="I420" s="198">
        <v>474627.61</v>
      </c>
      <c r="J420" s="360"/>
      <c r="K420" s="361"/>
      <c r="L420" s="198">
        <v>474627.61</v>
      </c>
      <c r="M420" s="360"/>
      <c r="N420" s="361"/>
      <c r="O420" s="95"/>
      <c r="P420" s="95"/>
    </row>
    <row r="421" spans="1:16" s="119" customFormat="1" x14ac:dyDescent="0.2">
      <c r="A421" s="3"/>
      <c r="B421" s="80"/>
      <c r="C421" s="95"/>
      <c r="D421" s="95"/>
      <c r="E421" s="315" t="s">
        <v>556</v>
      </c>
      <c r="F421" s="316"/>
      <c r="G421" s="316"/>
      <c r="H421" s="317"/>
      <c r="I421" s="198">
        <v>15931195.300000001</v>
      </c>
      <c r="J421" s="360"/>
      <c r="K421" s="361"/>
      <c r="L421" s="198">
        <v>15903359.939999999</v>
      </c>
      <c r="M421" s="360"/>
      <c r="N421" s="361"/>
      <c r="O421" s="95"/>
      <c r="P421" s="95"/>
    </row>
    <row r="422" spans="1:16" s="119" customFormat="1" x14ac:dyDescent="0.2">
      <c r="A422" s="3"/>
      <c r="B422" s="80"/>
      <c r="C422" s="95"/>
      <c r="D422" s="95"/>
      <c r="E422" s="315" t="s">
        <v>557</v>
      </c>
      <c r="F422" s="316"/>
      <c r="G422" s="316"/>
      <c r="H422" s="317"/>
      <c r="I422" s="198">
        <v>17250</v>
      </c>
      <c r="J422" s="360"/>
      <c r="K422" s="361"/>
      <c r="L422" s="198">
        <v>17250</v>
      </c>
      <c r="M422" s="360"/>
      <c r="N422" s="361"/>
      <c r="O422" s="95"/>
      <c r="P422" s="95"/>
    </row>
    <row r="423" spans="1:16" s="119" customFormat="1" x14ac:dyDescent="0.2">
      <c r="A423" s="3"/>
      <c r="B423" s="80"/>
      <c r="C423" s="95"/>
      <c r="D423" s="95"/>
      <c r="E423" s="315" t="s">
        <v>558</v>
      </c>
      <c r="F423" s="316"/>
      <c r="G423" s="316"/>
      <c r="H423" s="317"/>
      <c r="I423" s="198">
        <v>139200</v>
      </c>
      <c r="J423" s="360"/>
      <c r="K423" s="361"/>
      <c r="L423" s="198">
        <v>139200</v>
      </c>
      <c r="M423" s="360"/>
      <c r="N423" s="361"/>
      <c r="O423" s="95"/>
      <c r="P423" s="95"/>
    </row>
    <row r="424" spans="1:16" s="119" customFormat="1" ht="24" customHeight="1" x14ac:dyDescent="0.2">
      <c r="A424" s="3"/>
      <c r="B424" s="80"/>
      <c r="C424" s="95"/>
      <c r="D424" s="95"/>
      <c r="E424" s="293" t="s">
        <v>479</v>
      </c>
      <c r="F424" s="294"/>
      <c r="G424" s="294"/>
      <c r="H424" s="295"/>
      <c r="I424" s="281">
        <f>SUM(I416:K423)</f>
        <v>72307454.75</v>
      </c>
      <c r="J424" s="282"/>
      <c r="K424" s="283"/>
      <c r="L424" s="281">
        <f>SUM(L416:N423)</f>
        <v>54701672.709999993</v>
      </c>
      <c r="M424" s="282"/>
      <c r="N424" s="283"/>
      <c r="O424" s="95"/>
      <c r="P424" s="95"/>
    </row>
    <row r="425" spans="1:16" s="119" customFormat="1" x14ac:dyDescent="0.2">
      <c r="A425" s="3"/>
      <c r="B425" s="80"/>
      <c r="C425" s="95"/>
      <c r="D425" s="95"/>
      <c r="E425" s="157"/>
      <c r="F425" s="157"/>
      <c r="G425" s="157"/>
      <c r="H425" s="157"/>
      <c r="I425" s="158"/>
      <c r="J425" s="158"/>
      <c r="K425" s="158"/>
      <c r="L425" s="158"/>
      <c r="M425" s="158"/>
      <c r="N425" s="158"/>
      <c r="O425" s="95"/>
      <c r="P425" s="95"/>
    </row>
    <row r="426" spans="1:16" s="119" customFormat="1" x14ac:dyDescent="0.2">
      <c r="A426" s="3"/>
      <c r="B426" s="80"/>
      <c r="C426" s="95"/>
      <c r="D426" s="95"/>
      <c r="E426" s="159" t="s">
        <v>394</v>
      </c>
      <c r="F426" s="157"/>
      <c r="G426" s="157"/>
      <c r="H426" s="157"/>
      <c r="I426" s="158"/>
      <c r="J426" s="158"/>
      <c r="K426" s="158"/>
      <c r="L426" s="158"/>
      <c r="M426" s="158"/>
      <c r="N426" s="158"/>
      <c r="O426" s="95"/>
      <c r="P426" s="95"/>
    </row>
    <row r="427" spans="1:16" s="119" customFormat="1" x14ac:dyDescent="0.2">
      <c r="A427" s="3"/>
      <c r="B427" s="80"/>
      <c r="C427" s="95"/>
      <c r="D427" s="95"/>
      <c r="E427" s="157"/>
      <c r="F427" s="157"/>
      <c r="G427" s="157"/>
      <c r="H427" s="157"/>
      <c r="I427" s="158"/>
      <c r="J427" s="158"/>
      <c r="K427" s="158"/>
      <c r="L427" s="158"/>
      <c r="M427" s="158"/>
      <c r="N427" s="158"/>
      <c r="O427" s="95"/>
      <c r="P427" s="95"/>
    </row>
    <row r="428" spans="1:16" s="119" customFormat="1" x14ac:dyDescent="0.2">
      <c r="A428" s="3"/>
      <c r="B428" s="80"/>
      <c r="C428" s="95"/>
      <c r="D428" s="95"/>
      <c r="E428" s="231" t="s">
        <v>115</v>
      </c>
      <c r="F428" s="232"/>
      <c r="G428" s="232"/>
      <c r="H428" s="233"/>
      <c r="I428" s="231">
        <v>2023</v>
      </c>
      <c r="J428" s="232"/>
      <c r="K428" s="233"/>
      <c r="L428" s="231">
        <v>2022</v>
      </c>
      <c r="M428" s="232"/>
      <c r="N428" s="233"/>
      <c r="O428" s="95"/>
      <c r="P428" s="95"/>
    </row>
    <row r="429" spans="1:16" s="119" customFormat="1" x14ac:dyDescent="0.2">
      <c r="A429" s="3"/>
      <c r="B429" s="80"/>
      <c r="C429" s="95"/>
      <c r="D429" s="95"/>
      <c r="E429" s="315" t="s">
        <v>559</v>
      </c>
      <c r="F429" s="316"/>
      <c r="G429" s="316"/>
      <c r="H429" s="317"/>
      <c r="I429" s="198">
        <v>2770081</v>
      </c>
      <c r="J429" s="360"/>
      <c r="K429" s="361"/>
      <c r="L429" s="198">
        <v>2770081</v>
      </c>
      <c r="M429" s="360"/>
      <c r="N429" s="361"/>
      <c r="O429" s="95"/>
      <c r="P429" s="95"/>
    </row>
    <row r="430" spans="1:16" s="119" customFormat="1" x14ac:dyDescent="0.2">
      <c r="A430" s="3"/>
      <c r="B430" s="80"/>
      <c r="C430" s="95"/>
      <c r="D430" s="95"/>
      <c r="E430" s="315" t="s">
        <v>560</v>
      </c>
      <c r="F430" s="316"/>
      <c r="G430" s="316"/>
      <c r="H430" s="317"/>
      <c r="I430" s="198">
        <v>0</v>
      </c>
      <c r="J430" s="360"/>
      <c r="K430" s="361"/>
      <c r="L430" s="198">
        <v>0</v>
      </c>
      <c r="M430" s="360"/>
      <c r="N430" s="361"/>
      <c r="O430" s="95"/>
      <c r="P430" s="95"/>
    </row>
    <row r="431" spans="1:16" s="119" customFormat="1" x14ac:dyDescent="0.2">
      <c r="A431" s="3"/>
      <c r="B431" s="80"/>
      <c r="C431" s="95"/>
      <c r="D431" s="95"/>
      <c r="E431" s="315" t="s">
        <v>561</v>
      </c>
      <c r="F431" s="316"/>
      <c r="G431" s="316"/>
      <c r="H431" s="317"/>
      <c r="I431" s="198">
        <v>0</v>
      </c>
      <c r="J431" s="360"/>
      <c r="K431" s="361"/>
      <c r="L431" s="198">
        <v>0</v>
      </c>
      <c r="M431" s="360"/>
      <c r="N431" s="361"/>
      <c r="O431" s="95"/>
      <c r="P431" s="95"/>
    </row>
    <row r="432" spans="1:16" s="119" customFormat="1" x14ac:dyDescent="0.2">
      <c r="A432" s="3"/>
      <c r="B432" s="80"/>
      <c r="C432" s="95"/>
      <c r="D432" s="95"/>
      <c r="E432" s="315" t="s">
        <v>562</v>
      </c>
      <c r="F432" s="316"/>
      <c r="G432" s="316"/>
      <c r="H432" s="317"/>
      <c r="I432" s="198">
        <v>1816834.78</v>
      </c>
      <c r="J432" s="360"/>
      <c r="K432" s="361"/>
      <c r="L432" s="198">
        <v>1810331.12</v>
      </c>
      <c r="M432" s="360"/>
      <c r="N432" s="361"/>
      <c r="O432" s="95"/>
      <c r="P432" s="95"/>
    </row>
    <row r="433" spans="1:16" s="119" customFormat="1" x14ac:dyDescent="0.2">
      <c r="A433" s="3"/>
      <c r="B433" s="80"/>
      <c r="C433" s="95"/>
      <c r="D433" s="95"/>
      <c r="E433" s="315" t="s">
        <v>563</v>
      </c>
      <c r="F433" s="316"/>
      <c r="G433" s="316"/>
      <c r="H433" s="317"/>
      <c r="I433" s="198">
        <v>0</v>
      </c>
      <c r="J433" s="360"/>
      <c r="K433" s="361"/>
      <c r="L433" s="198">
        <v>0</v>
      </c>
      <c r="M433" s="360"/>
      <c r="N433" s="361"/>
      <c r="O433" s="95"/>
      <c r="P433" s="95"/>
    </row>
    <row r="434" spans="1:16" s="119" customFormat="1" ht="26.25" customHeight="1" x14ac:dyDescent="0.2">
      <c r="A434" s="3"/>
      <c r="B434" s="80"/>
      <c r="C434" s="95"/>
      <c r="D434" s="95"/>
      <c r="E434" s="293" t="s">
        <v>480</v>
      </c>
      <c r="F434" s="294"/>
      <c r="G434" s="294"/>
      <c r="H434" s="295"/>
      <c r="I434" s="281">
        <f>SUM(I429:K433)</f>
        <v>4586915.78</v>
      </c>
      <c r="J434" s="282"/>
      <c r="K434" s="283"/>
      <c r="L434" s="281">
        <f>SUM(L429:N433)</f>
        <v>4580412.12</v>
      </c>
      <c r="M434" s="282"/>
      <c r="N434" s="283"/>
      <c r="O434" s="95"/>
      <c r="P434" s="95"/>
    </row>
    <row r="435" spans="1:16" s="119" customFormat="1" x14ac:dyDescent="0.2">
      <c r="A435" s="3"/>
      <c r="B435" s="80"/>
      <c r="C435" s="95"/>
      <c r="D435" s="95"/>
      <c r="E435" s="157"/>
      <c r="F435" s="157"/>
      <c r="G435" s="157"/>
      <c r="H435" s="157"/>
      <c r="I435" s="158"/>
      <c r="J435" s="158"/>
      <c r="K435" s="158"/>
      <c r="L435" s="158"/>
      <c r="M435" s="158"/>
      <c r="N435" s="158"/>
      <c r="O435" s="95"/>
      <c r="P435" s="95"/>
    </row>
    <row r="436" spans="1:16" x14ac:dyDescent="0.2">
      <c r="A436" s="1"/>
      <c r="B436" s="17"/>
      <c r="C436" s="133"/>
      <c r="D436" s="11"/>
      <c r="E436" s="11"/>
      <c r="F436" s="11"/>
      <c r="G436" s="11"/>
      <c r="H436" s="11"/>
      <c r="I436" s="11"/>
      <c r="J436" s="11"/>
      <c r="K436" s="11"/>
      <c r="L436" s="11"/>
      <c r="M436" s="11"/>
      <c r="N436" s="11"/>
      <c r="O436" s="11"/>
      <c r="P436" s="11"/>
    </row>
    <row r="437" spans="1:16" ht="12" hidden="1" customHeight="1" x14ac:dyDescent="0.2">
      <c r="B437" s="67" t="s">
        <v>59</v>
      </c>
      <c r="C437" s="333" t="s">
        <v>41</v>
      </c>
      <c r="D437" s="333"/>
      <c r="E437" s="333"/>
      <c r="F437" s="333"/>
      <c r="G437" s="333"/>
      <c r="H437" s="333"/>
      <c r="I437" s="333"/>
      <c r="J437" s="333"/>
      <c r="K437" s="333"/>
      <c r="L437" s="333"/>
      <c r="M437" s="333"/>
      <c r="N437" s="333"/>
      <c r="O437" s="333"/>
      <c r="P437" s="333"/>
    </row>
    <row r="438" spans="1:16" hidden="1" x14ac:dyDescent="0.2"/>
    <row r="439" spans="1:16" hidden="1" x14ac:dyDescent="0.2">
      <c r="E439" s="297"/>
      <c r="F439" s="298"/>
      <c r="G439" s="298"/>
      <c r="H439" s="299"/>
      <c r="I439" s="212">
        <v>2019</v>
      </c>
      <c r="J439" s="213"/>
      <c r="K439" s="214"/>
      <c r="L439" s="212">
        <v>2018</v>
      </c>
      <c r="M439" s="213"/>
      <c r="N439" s="214"/>
    </row>
    <row r="440" spans="1:16" ht="28.5" hidden="1" customHeight="1" x14ac:dyDescent="0.2">
      <c r="A440" s="9"/>
      <c r="B440" s="5"/>
      <c r="C440" s="131"/>
      <c r="E440" s="297" t="s">
        <v>32</v>
      </c>
      <c r="F440" s="298"/>
      <c r="G440" s="298"/>
      <c r="H440" s="299"/>
      <c r="I440" s="368">
        <f>SUM(I441:K450)</f>
        <v>0</v>
      </c>
      <c r="J440" s="368"/>
      <c r="K440" s="368"/>
      <c r="L440" s="368">
        <f>SUM(L441:N450)</f>
        <v>0</v>
      </c>
      <c r="M440" s="368"/>
      <c r="N440" s="368"/>
    </row>
    <row r="441" spans="1:16" hidden="1" x14ac:dyDescent="0.2">
      <c r="A441" s="13"/>
      <c r="B441" s="13"/>
      <c r="C441" s="143"/>
      <c r="D441" s="13"/>
      <c r="E441" s="297" t="s">
        <v>33</v>
      </c>
      <c r="F441" s="298"/>
      <c r="G441" s="298"/>
      <c r="H441" s="299"/>
      <c r="I441" s="300"/>
      <c r="J441" s="301"/>
      <c r="K441" s="302"/>
      <c r="L441" s="303"/>
      <c r="M441" s="303"/>
      <c r="N441" s="303"/>
    </row>
    <row r="442" spans="1:16" hidden="1" x14ac:dyDescent="0.2">
      <c r="A442" s="13"/>
      <c r="B442" s="13"/>
      <c r="C442" s="143"/>
      <c r="D442" s="13"/>
      <c r="E442" s="262" t="s">
        <v>20</v>
      </c>
      <c r="F442" s="263"/>
      <c r="G442" s="263"/>
      <c r="H442" s="264"/>
      <c r="I442" s="265"/>
      <c r="J442" s="266"/>
      <c r="K442" s="267"/>
      <c r="L442" s="268"/>
      <c r="M442" s="268"/>
      <c r="N442" s="268"/>
    </row>
    <row r="443" spans="1:16" hidden="1" x14ac:dyDescent="0.2">
      <c r="A443" s="13"/>
      <c r="B443" s="13"/>
      <c r="C443" s="143"/>
      <c r="D443" s="13"/>
      <c r="E443" s="262" t="s">
        <v>21</v>
      </c>
      <c r="F443" s="263"/>
      <c r="G443" s="263"/>
      <c r="H443" s="264"/>
      <c r="I443" s="265"/>
      <c r="J443" s="266"/>
      <c r="K443" s="267"/>
      <c r="L443" s="268"/>
      <c r="M443" s="268"/>
      <c r="N443" s="268"/>
    </row>
    <row r="444" spans="1:16" hidden="1" x14ac:dyDescent="0.2">
      <c r="E444" s="262" t="s">
        <v>22</v>
      </c>
      <c r="F444" s="263"/>
      <c r="G444" s="263"/>
      <c r="H444" s="264"/>
      <c r="I444" s="265"/>
      <c r="J444" s="266"/>
      <c r="K444" s="267"/>
      <c r="L444" s="268"/>
      <c r="M444" s="268"/>
      <c r="N444" s="268"/>
    </row>
    <row r="445" spans="1:16" hidden="1" x14ac:dyDescent="0.2">
      <c r="A445" s="13"/>
      <c r="B445" s="13"/>
      <c r="C445" s="143"/>
      <c r="D445" s="13"/>
      <c r="E445" s="334" t="s">
        <v>34</v>
      </c>
      <c r="F445" s="335"/>
      <c r="G445" s="335"/>
      <c r="H445" s="336"/>
      <c r="I445" s="340"/>
      <c r="J445" s="341"/>
      <c r="K445" s="342"/>
      <c r="L445" s="340"/>
      <c r="M445" s="341"/>
      <c r="N445" s="342"/>
    </row>
    <row r="446" spans="1:16" hidden="1" x14ac:dyDescent="0.2">
      <c r="A446" s="13"/>
      <c r="B446" s="13"/>
      <c r="C446" s="143"/>
      <c r="D446" s="13"/>
      <c r="E446" s="337"/>
      <c r="F446" s="338"/>
      <c r="G446" s="338"/>
      <c r="H446" s="339"/>
      <c r="I446" s="343"/>
      <c r="J446" s="344"/>
      <c r="K446" s="345"/>
      <c r="L446" s="343"/>
      <c r="M446" s="344"/>
      <c r="N446" s="345"/>
    </row>
    <row r="447" spans="1:16" hidden="1" x14ac:dyDescent="0.2">
      <c r="A447" s="13"/>
      <c r="B447" s="13"/>
      <c r="C447" s="143"/>
      <c r="D447" s="13"/>
      <c r="E447" s="334" t="s">
        <v>35</v>
      </c>
      <c r="F447" s="335"/>
      <c r="G447" s="335"/>
      <c r="H447" s="336"/>
      <c r="I447" s="340"/>
      <c r="J447" s="341"/>
      <c r="K447" s="342"/>
      <c r="L447" s="340"/>
      <c r="M447" s="341"/>
      <c r="N447" s="342"/>
    </row>
    <row r="448" spans="1:16" hidden="1" x14ac:dyDescent="0.2">
      <c r="A448" s="13"/>
      <c r="B448" s="13"/>
      <c r="C448" s="143"/>
      <c r="D448" s="13"/>
      <c r="E448" s="337"/>
      <c r="F448" s="338"/>
      <c r="G448" s="338"/>
      <c r="H448" s="339"/>
      <c r="I448" s="343"/>
      <c r="J448" s="344"/>
      <c r="K448" s="345"/>
      <c r="L448" s="343"/>
      <c r="M448" s="344"/>
      <c r="N448" s="345"/>
    </row>
    <row r="449" spans="1:16" s="7" customFormat="1" hidden="1" x14ac:dyDescent="0.2">
      <c r="A449" s="1"/>
      <c r="B449" s="6"/>
      <c r="C449" s="130"/>
      <c r="D449" s="6"/>
      <c r="E449" s="262" t="s">
        <v>23</v>
      </c>
      <c r="F449" s="263"/>
      <c r="G449" s="263"/>
      <c r="H449" s="264"/>
      <c r="I449" s="265"/>
      <c r="J449" s="266"/>
      <c r="K449" s="267"/>
      <c r="L449" s="268"/>
      <c r="M449" s="268"/>
      <c r="N449" s="268"/>
      <c r="O449" s="6"/>
      <c r="P449" s="6"/>
    </row>
    <row r="450" spans="1:16" hidden="1" x14ac:dyDescent="0.2">
      <c r="E450" s="262" t="s">
        <v>24</v>
      </c>
      <c r="F450" s="263"/>
      <c r="G450" s="263"/>
      <c r="H450" s="264"/>
      <c r="I450" s="265"/>
      <c r="J450" s="266"/>
      <c r="K450" s="267"/>
      <c r="L450" s="268"/>
      <c r="M450" s="268"/>
      <c r="N450" s="268"/>
    </row>
    <row r="451" spans="1:16" hidden="1" x14ac:dyDescent="0.2">
      <c r="A451" s="1"/>
    </row>
    <row r="452" spans="1:16" ht="12" hidden="1" customHeight="1" x14ac:dyDescent="0.2">
      <c r="A452" s="7"/>
      <c r="B452" s="273" t="s">
        <v>3</v>
      </c>
      <c r="C452" s="273"/>
      <c r="D452" s="273"/>
      <c r="E452" s="273"/>
      <c r="F452" s="273"/>
      <c r="G452" s="273"/>
      <c r="H452" s="273"/>
      <c r="I452" s="273"/>
      <c r="J452" s="273"/>
      <c r="K452" s="273"/>
      <c r="L452" s="273"/>
      <c r="M452" s="273"/>
      <c r="N452" s="273"/>
      <c r="O452" s="273"/>
      <c r="P452" s="273"/>
    </row>
    <row r="453" spans="1:16" s="26" customFormat="1" x14ac:dyDescent="0.2">
      <c r="A453" s="1"/>
      <c r="B453" s="6"/>
      <c r="C453" s="130"/>
      <c r="D453" s="6"/>
      <c r="E453" s="6"/>
      <c r="F453" s="6"/>
      <c r="G453" s="6"/>
      <c r="H453" s="6"/>
      <c r="I453" s="6"/>
      <c r="J453" s="6"/>
      <c r="K453" s="6"/>
      <c r="L453" s="6"/>
      <c r="M453" s="6"/>
      <c r="N453" s="6"/>
      <c r="O453" s="6"/>
      <c r="P453" s="6"/>
    </row>
    <row r="454" spans="1:16" s="26" customFormat="1" ht="25.5" customHeight="1" x14ac:dyDescent="0.2">
      <c r="A454" s="6"/>
      <c r="B454" s="2" t="s">
        <v>46</v>
      </c>
      <c r="C454" s="275" t="s">
        <v>47</v>
      </c>
      <c r="D454" s="275"/>
      <c r="E454" s="275"/>
      <c r="F454" s="275"/>
      <c r="G454" s="275"/>
      <c r="H454" s="275"/>
      <c r="I454" s="275"/>
      <c r="J454" s="275"/>
      <c r="K454" s="275"/>
      <c r="L454" s="275"/>
      <c r="M454" s="275"/>
      <c r="N454" s="275"/>
      <c r="O454" s="275"/>
      <c r="P454" s="275"/>
    </row>
    <row r="456" spans="1:16" ht="12" customHeight="1" x14ac:dyDescent="0.2">
      <c r="A456" s="26"/>
      <c r="B456" s="272" t="s">
        <v>199</v>
      </c>
      <c r="C456" s="272"/>
      <c r="D456" s="272"/>
      <c r="E456" s="272"/>
      <c r="F456" s="272"/>
      <c r="G456" s="272"/>
      <c r="H456" s="272"/>
      <c r="I456" s="272"/>
      <c r="J456" s="272"/>
      <c r="K456" s="272"/>
      <c r="L456" s="272"/>
      <c r="M456" s="272"/>
      <c r="N456" s="272"/>
      <c r="O456" s="272"/>
      <c r="P456" s="272"/>
    </row>
    <row r="457" spans="1:16" x14ac:dyDescent="0.2">
      <c r="A457" s="26"/>
      <c r="B457" s="272"/>
      <c r="C457" s="272"/>
      <c r="D457" s="272"/>
      <c r="E457" s="272"/>
      <c r="F457" s="272"/>
      <c r="G457" s="272"/>
      <c r="H457" s="272"/>
      <c r="I457" s="272"/>
      <c r="J457" s="272"/>
      <c r="K457" s="272"/>
      <c r="L457" s="272"/>
      <c r="M457" s="272"/>
      <c r="N457" s="272"/>
      <c r="O457" s="272"/>
      <c r="P457" s="272"/>
    </row>
    <row r="458" spans="1:16" x14ac:dyDescent="0.2">
      <c r="A458" s="26"/>
      <c r="B458" s="94"/>
      <c r="C458" s="143"/>
      <c r="D458" s="94"/>
      <c r="E458" s="94"/>
      <c r="F458" s="94"/>
      <c r="G458" s="94"/>
      <c r="H458" s="94"/>
      <c r="I458" s="94"/>
      <c r="J458" s="94"/>
      <c r="K458" s="94"/>
      <c r="L458" s="94"/>
      <c r="M458" s="94"/>
      <c r="N458" s="94"/>
      <c r="O458" s="94"/>
      <c r="P458" s="94"/>
    </row>
    <row r="459" spans="1:16" x14ac:dyDescent="0.2">
      <c r="A459" s="26"/>
      <c r="B459" s="94"/>
      <c r="C459" s="143"/>
      <c r="D459" s="94"/>
      <c r="E459" s="94"/>
      <c r="F459" s="94"/>
      <c r="G459" s="94"/>
      <c r="H459" s="94"/>
      <c r="I459" s="94"/>
      <c r="J459" s="94"/>
      <c r="K459" s="94"/>
      <c r="L459" s="94"/>
      <c r="M459" s="94"/>
      <c r="N459" s="94"/>
      <c r="O459" s="94"/>
      <c r="P459" s="94"/>
    </row>
    <row r="460" spans="1:16" x14ac:dyDescent="0.2">
      <c r="A460" s="26"/>
      <c r="B460" s="94"/>
      <c r="C460" s="143"/>
      <c r="D460" s="274" t="s">
        <v>294</v>
      </c>
      <c r="E460" s="274"/>
      <c r="F460" s="274"/>
      <c r="G460" s="274"/>
      <c r="H460" s="274"/>
      <c r="I460" s="274"/>
      <c r="J460" s="274"/>
      <c r="K460" s="274"/>
      <c r="L460" s="274"/>
      <c r="M460" s="274"/>
      <c r="N460" s="274"/>
      <c r="O460" s="94"/>
      <c r="P460" s="94"/>
    </row>
    <row r="461" spans="1:16" x14ac:dyDescent="0.2">
      <c r="A461" s="26"/>
      <c r="B461" s="192"/>
      <c r="C461" s="143"/>
      <c r="D461" s="192"/>
      <c r="E461" s="192"/>
      <c r="F461" s="192"/>
      <c r="G461" s="192"/>
      <c r="H461" s="192"/>
      <c r="I461" s="192"/>
      <c r="J461" s="192"/>
      <c r="K461" s="192"/>
      <c r="L461" s="192"/>
      <c r="M461" s="192"/>
      <c r="N461" s="192"/>
      <c r="O461" s="192"/>
      <c r="P461" s="192"/>
    </row>
    <row r="462" spans="1:16" x14ac:dyDescent="0.2">
      <c r="A462" s="26"/>
      <c r="B462" s="94"/>
      <c r="C462" s="143"/>
      <c r="D462" s="94"/>
      <c r="E462" s="94"/>
      <c r="F462" s="94"/>
      <c r="G462" s="94"/>
      <c r="H462" s="94"/>
      <c r="I462" s="94"/>
      <c r="J462" s="94"/>
      <c r="K462" s="94"/>
      <c r="L462" s="94"/>
      <c r="M462" s="94"/>
      <c r="N462" s="94"/>
      <c r="O462" s="94"/>
      <c r="P462" s="192"/>
    </row>
    <row r="463" spans="1:16" x14ac:dyDescent="0.2">
      <c r="A463" s="26"/>
      <c r="B463" s="94"/>
      <c r="C463" s="143"/>
      <c r="D463" s="251" t="s">
        <v>249</v>
      </c>
      <c r="E463" s="251"/>
      <c r="F463" s="251"/>
      <c r="G463" s="251"/>
      <c r="H463" s="251"/>
      <c r="I463" s="251"/>
      <c r="J463" s="251"/>
      <c r="K463" s="251"/>
      <c r="L463" s="251"/>
      <c r="M463" s="97"/>
      <c r="N463" s="101">
        <v>180422612.25999999</v>
      </c>
      <c r="O463" s="94"/>
      <c r="P463" s="192"/>
    </row>
    <row r="464" spans="1:16" x14ac:dyDescent="0.2">
      <c r="A464" s="26"/>
      <c r="B464" s="94"/>
      <c r="C464" s="143"/>
      <c r="D464" s="94"/>
      <c r="E464" s="94"/>
      <c r="F464" s="94"/>
      <c r="H464" s="94"/>
      <c r="I464" s="94"/>
      <c r="J464" s="94"/>
      <c r="K464" s="94"/>
      <c r="L464" s="94"/>
      <c r="M464" s="96"/>
      <c r="N464" s="96"/>
      <c r="O464" s="94"/>
      <c r="P464" s="192"/>
    </row>
    <row r="465" spans="1:16" x14ac:dyDescent="0.2">
      <c r="A465" s="26"/>
      <c r="B465" s="94"/>
      <c r="C465" s="143"/>
      <c r="D465" s="269" t="s">
        <v>250</v>
      </c>
      <c r="E465" s="269"/>
      <c r="F465" s="269"/>
      <c r="G465" s="269"/>
      <c r="H465" s="269"/>
      <c r="I465" s="269"/>
      <c r="J465" s="269"/>
      <c r="K465" s="269"/>
      <c r="L465" s="269"/>
      <c r="M465" s="97"/>
      <c r="N465" s="96">
        <f>SUM(M466:M471)</f>
        <v>0</v>
      </c>
      <c r="O465" s="94"/>
      <c r="P465" s="192"/>
    </row>
    <row r="466" spans="1:16" x14ac:dyDescent="0.2">
      <c r="A466" s="26"/>
      <c r="B466" s="94"/>
      <c r="C466" s="143"/>
      <c r="D466" s="98"/>
      <c r="E466" s="249" t="s">
        <v>251</v>
      </c>
      <c r="F466" s="249"/>
      <c r="G466" s="249"/>
      <c r="H466" s="249"/>
      <c r="I466" s="249"/>
      <c r="J466" s="249"/>
      <c r="K466" s="249"/>
      <c r="L466" s="249"/>
      <c r="M466" s="97">
        <v>0</v>
      </c>
      <c r="N466" s="96"/>
      <c r="O466" s="94"/>
      <c r="P466" s="192"/>
    </row>
    <row r="467" spans="1:16" x14ac:dyDescent="0.2">
      <c r="A467" s="26"/>
      <c r="B467" s="94"/>
      <c r="C467" s="143"/>
      <c r="D467" s="98"/>
      <c r="E467" s="249" t="s">
        <v>252</v>
      </c>
      <c r="F467" s="249"/>
      <c r="G467" s="249"/>
      <c r="H467" s="249"/>
      <c r="I467" s="249"/>
      <c r="J467" s="249"/>
      <c r="K467" s="249"/>
      <c r="L467" s="249"/>
      <c r="M467" s="97"/>
      <c r="N467" s="96"/>
      <c r="O467" s="94"/>
      <c r="P467" s="192"/>
    </row>
    <row r="468" spans="1:16" ht="29.25" customHeight="1" x14ac:dyDescent="0.2">
      <c r="A468" s="26"/>
      <c r="B468" s="94"/>
      <c r="C468" s="143"/>
      <c r="D468" s="98"/>
      <c r="E468" s="369" t="s">
        <v>253</v>
      </c>
      <c r="F468" s="369"/>
      <c r="G468" s="369"/>
      <c r="H468" s="369"/>
      <c r="I468" s="369"/>
      <c r="J468" s="369"/>
      <c r="K468" s="369"/>
      <c r="L468" s="369"/>
      <c r="M468" s="97">
        <v>0</v>
      </c>
      <c r="N468" s="96"/>
      <c r="O468" s="94"/>
      <c r="P468" s="192"/>
    </row>
    <row r="469" spans="1:16" x14ac:dyDescent="0.2">
      <c r="A469" s="26"/>
      <c r="B469" s="94"/>
      <c r="C469" s="143"/>
      <c r="D469" s="98"/>
      <c r="E469" s="249" t="s">
        <v>254</v>
      </c>
      <c r="F469" s="249"/>
      <c r="G469" s="249"/>
      <c r="H469" s="249"/>
      <c r="I469" s="249"/>
      <c r="J469" s="249"/>
      <c r="K469" s="249"/>
      <c r="L469" s="249"/>
      <c r="M469" s="97">
        <v>0</v>
      </c>
      <c r="N469" s="96"/>
      <c r="O469" s="94"/>
      <c r="P469" s="192"/>
    </row>
    <row r="470" spans="1:16" x14ac:dyDescent="0.2">
      <c r="A470" s="26"/>
      <c r="B470" s="94"/>
      <c r="C470" s="143"/>
      <c r="D470" s="98"/>
      <c r="E470" s="249" t="s">
        <v>255</v>
      </c>
      <c r="F470" s="249"/>
      <c r="G470" s="249"/>
      <c r="H470" s="249"/>
      <c r="I470" s="249"/>
      <c r="J470" s="249"/>
      <c r="K470" s="249"/>
      <c r="L470" s="249"/>
      <c r="M470" s="97">
        <v>0</v>
      </c>
      <c r="N470" s="96"/>
      <c r="O470" s="94"/>
      <c r="P470" s="192"/>
    </row>
    <row r="471" spans="1:16" ht="12" customHeight="1" x14ac:dyDescent="0.2">
      <c r="A471" s="26"/>
      <c r="B471" s="94"/>
      <c r="C471" s="143"/>
      <c r="D471" s="99"/>
      <c r="E471" s="249" t="s">
        <v>256</v>
      </c>
      <c r="F471" s="249"/>
      <c r="G471" s="249"/>
      <c r="H471" s="249"/>
      <c r="I471" s="249"/>
      <c r="J471" s="249"/>
      <c r="K471" s="249"/>
      <c r="L471" s="249"/>
      <c r="M471" s="97">
        <v>0</v>
      </c>
      <c r="N471" s="96"/>
      <c r="O471" s="94"/>
      <c r="P471" s="192"/>
    </row>
    <row r="472" spans="1:16" x14ac:dyDescent="0.2">
      <c r="A472" s="26"/>
      <c r="B472" s="94"/>
      <c r="C472" s="143"/>
      <c r="D472" s="94"/>
      <c r="E472" s="94"/>
      <c r="F472" s="94"/>
      <c r="H472" s="94"/>
      <c r="I472" s="94"/>
      <c r="J472" s="94"/>
      <c r="K472" s="94"/>
      <c r="L472" s="94"/>
      <c r="M472" s="96"/>
      <c r="N472" s="96">
        <f>SUM(M474:M476)</f>
        <v>0</v>
      </c>
      <c r="O472" s="94"/>
      <c r="P472" s="192"/>
    </row>
    <row r="473" spans="1:16" x14ac:dyDescent="0.2">
      <c r="A473" s="26"/>
      <c r="B473" s="94"/>
      <c r="C473" s="143"/>
      <c r="D473" s="269" t="s">
        <v>257</v>
      </c>
      <c r="E473" s="269"/>
      <c r="F473" s="269"/>
      <c r="G473" s="269"/>
      <c r="H473" s="269"/>
      <c r="I473" s="269"/>
      <c r="J473" s="269"/>
      <c r="K473" s="269"/>
      <c r="L473" s="269"/>
      <c r="M473" s="97"/>
      <c r="N473" s="96"/>
      <c r="O473" s="94"/>
      <c r="P473" s="192"/>
    </row>
    <row r="474" spans="1:16" x14ac:dyDescent="0.2">
      <c r="A474" s="26"/>
      <c r="B474" s="94"/>
      <c r="C474" s="143"/>
      <c r="D474" s="98"/>
      <c r="E474" s="249" t="s">
        <v>258</v>
      </c>
      <c r="F474" s="249"/>
      <c r="G474" s="249"/>
      <c r="H474" s="249"/>
      <c r="I474" s="249"/>
      <c r="J474" s="249"/>
      <c r="K474" s="249"/>
      <c r="L474" s="249"/>
      <c r="M474" s="97">
        <v>0</v>
      </c>
      <c r="N474" s="96"/>
      <c r="O474" s="94"/>
      <c r="P474" s="192"/>
    </row>
    <row r="475" spans="1:16" x14ac:dyDescent="0.2">
      <c r="A475" s="26"/>
      <c r="B475" s="94"/>
      <c r="C475" s="143"/>
      <c r="D475" s="98"/>
      <c r="E475" s="249" t="s">
        <v>259</v>
      </c>
      <c r="F475" s="249"/>
      <c r="G475" s="249"/>
      <c r="H475" s="249"/>
      <c r="I475" s="249"/>
      <c r="J475" s="249"/>
      <c r="K475" s="249"/>
      <c r="L475" s="249"/>
      <c r="M475" s="97">
        <v>0</v>
      </c>
      <c r="N475" s="96"/>
      <c r="O475" s="94"/>
      <c r="P475" s="192"/>
    </row>
    <row r="476" spans="1:16" x14ac:dyDescent="0.2">
      <c r="A476" s="26"/>
      <c r="B476" s="94"/>
      <c r="C476" s="143"/>
      <c r="D476" s="99"/>
      <c r="E476" s="249" t="s">
        <v>260</v>
      </c>
      <c r="F476" s="249"/>
      <c r="G476" s="249"/>
      <c r="H476" s="249"/>
      <c r="I476" s="249"/>
      <c r="J476" s="249"/>
      <c r="K476" s="249"/>
      <c r="L476" s="249"/>
      <c r="M476" s="97">
        <v>0</v>
      </c>
      <c r="N476" s="96"/>
      <c r="O476" s="94"/>
      <c r="P476" s="192"/>
    </row>
    <row r="477" spans="1:16" x14ac:dyDescent="0.2">
      <c r="A477" s="26"/>
      <c r="B477" s="94"/>
      <c r="C477" s="143"/>
      <c r="D477" s="94"/>
      <c r="E477" s="94"/>
      <c r="F477" s="94"/>
      <c r="H477" s="94"/>
      <c r="I477" s="94"/>
      <c r="J477" s="94"/>
      <c r="K477" s="94"/>
      <c r="L477" s="94"/>
      <c r="M477" s="96"/>
      <c r="N477" s="96"/>
      <c r="O477" s="94"/>
      <c r="P477" s="192"/>
    </row>
    <row r="478" spans="1:16" ht="12" customHeight="1" x14ac:dyDescent="0.2">
      <c r="A478" s="26"/>
      <c r="B478" s="94"/>
      <c r="C478" s="143"/>
      <c r="D478" s="251" t="s">
        <v>261</v>
      </c>
      <c r="E478" s="251"/>
      <c r="F478" s="251"/>
      <c r="G478" s="251"/>
      <c r="H478" s="251"/>
      <c r="I478" s="251"/>
      <c r="J478" s="251"/>
      <c r="K478" s="251"/>
      <c r="L478" s="251"/>
      <c r="M478" s="97"/>
      <c r="N478" s="100">
        <f>N463+N465-N472</f>
        <v>180422612.25999999</v>
      </c>
      <c r="O478" s="94"/>
      <c r="P478" s="192"/>
    </row>
    <row r="479" spans="1:16" x14ac:dyDescent="0.2">
      <c r="A479" s="26"/>
      <c r="B479" s="94"/>
      <c r="C479" s="143"/>
      <c r="D479" s="94"/>
      <c r="E479" s="94"/>
      <c r="F479" s="94"/>
      <c r="G479" s="94"/>
      <c r="H479" s="94"/>
      <c r="I479" s="94"/>
      <c r="J479" s="94"/>
      <c r="K479" s="94"/>
      <c r="L479" s="94"/>
      <c r="M479" s="94"/>
      <c r="N479" s="94"/>
      <c r="O479" s="94"/>
      <c r="P479" s="192"/>
    </row>
    <row r="480" spans="1:16" x14ac:dyDescent="0.2">
      <c r="A480" s="26"/>
      <c r="B480" s="94"/>
      <c r="C480" s="143"/>
      <c r="D480" s="94"/>
      <c r="E480" s="94"/>
      <c r="F480" s="94"/>
      <c r="G480" s="94"/>
      <c r="H480" s="94"/>
      <c r="I480" s="94"/>
      <c r="J480" s="94"/>
      <c r="K480" s="94"/>
      <c r="L480" s="94"/>
      <c r="M480" s="94"/>
      <c r="N480" s="94"/>
      <c r="O480" s="94"/>
      <c r="P480" s="192"/>
    </row>
    <row r="481" spans="1:16" x14ac:dyDescent="0.2">
      <c r="A481" s="26"/>
      <c r="B481" s="94"/>
      <c r="C481" s="143"/>
      <c r="D481" s="274" t="s">
        <v>295</v>
      </c>
      <c r="E481" s="274"/>
      <c r="F481" s="274"/>
      <c r="G481" s="274"/>
      <c r="H481" s="274"/>
      <c r="I481" s="274"/>
      <c r="J481" s="274"/>
      <c r="K481" s="274"/>
      <c r="L481" s="274"/>
      <c r="M481" s="274"/>
      <c r="N481" s="274"/>
      <c r="O481" s="94"/>
      <c r="P481" s="192"/>
    </row>
    <row r="482" spans="1:16" x14ac:dyDescent="0.2">
      <c r="A482" s="26"/>
      <c r="B482" s="94"/>
      <c r="C482" s="143"/>
      <c r="D482" s="94"/>
      <c r="E482" s="94"/>
      <c r="F482" s="94"/>
      <c r="G482" s="94"/>
      <c r="H482" s="94"/>
      <c r="I482" s="94"/>
      <c r="J482" s="94"/>
      <c r="K482" s="94"/>
      <c r="L482" s="94"/>
      <c r="M482" s="94"/>
      <c r="N482" s="94"/>
      <c r="O482" s="94"/>
      <c r="P482" s="192"/>
    </row>
    <row r="483" spans="1:16" x14ac:dyDescent="0.2">
      <c r="A483" s="26"/>
      <c r="B483" s="94"/>
      <c r="C483" s="143"/>
      <c r="D483" s="346" t="s">
        <v>262</v>
      </c>
      <c r="E483" s="347"/>
      <c r="F483" s="347"/>
      <c r="G483" s="347"/>
      <c r="H483" s="347"/>
      <c r="I483" s="347"/>
      <c r="J483" s="347"/>
      <c r="K483" s="347"/>
      <c r="L483" s="348"/>
      <c r="M483" s="102"/>
      <c r="N483" s="100">
        <v>126216940.77</v>
      </c>
      <c r="O483" s="94"/>
      <c r="P483" s="192"/>
    </row>
    <row r="484" spans="1:16" x14ac:dyDescent="0.2">
      <c r="A484" s="26"/>
      <c r="B484" s="94"/>
      <c r="C484" s="143"/>
      <c r="D484" s="94"/>
      <c r="E484" s="94"/>
      <c r="F484" s="94"/>
      <c r="G484" s="94"/>
      <c r="H484" s="94"/>
      <c r="I484" s="94"/>
      <c r="J484" s="94"/>
      <c r="K484" s="94"/>
      <c r="L484" s="94"/>
      <c r="M484" s="96"/>
      <c r="N484" s="96"/>
      <c r="O484" s="94"/>
      <c r="P484" s="192"/>
    </row>
    <row r="485" spans="1:16" x14ac:dyDescent="0.2">
      <c r="A485" s="26"/>
      <c r="B485" s="94"/>
      <c r="C485" s="143"/>
      <c r="D485" s="253" t="s">
        <v>263</v>
      </c>
      <c r="E485" s="254"/>
      <c r="F485" s="254"/>
      <c r="G485" s="254"/>
      <c r="H485" s="254"/>
      <c r="I485" s="254"/>
      <c r="J485" s="254"/>
      <c r="K485" s="254"/>
      <c r="L485" s="255"/>
      <c r="M485" s="96"/>
      <c r="N485" s="103">
        <f>SUM(M486:M506)</f>
        <v>37163841.75</v>
      </c>
      <c r="O485" s="94"/>
      <c r="P485" s="192"/>
    </row>
    <row r="486" spans="1:16" x14ac:dyDescent="0.2">
      <c r="A486" s="26"/>
      <c r="B486" s="94"/>
      <c r="C486" s="143"/>
      <c r="D486" s="94"/>
      <c r="E486" s="256" t="s">
        <v>264</v>
      </c>
      <c r="F486" s="256"/>
      <c r="G486" s="256"/>
      <c r="H486" s="256"/>
      <c r="I486" s="256"/>
      <c r="J486" s="256"/>
      <c r="K486" s="256"/>
      <c r="L486" s="256"/>
      <c r="M486" s="97">
        <v>0</v>
      </c>
      <c r="N486" s="96"/>
      <c r="O486" s="94"/>
      <c r="P486" s="192"/>
    </row>
    <row r="487" spans="1:16" x14ac:dyDescent="0.2">
      <c r="A487" s="26"/>
      <c r="B487" s="94"/>
      <c r="C487" s="143"/>
      <c r="D487" s="94"/>
      <c r="E487" s="249" t="s">
        <v>265</v>
      </c>
      <c r="F487" s="249"/>
      <c r="G487" s="249"/>
      <c r="H487" s="249"/>
      <c r="I487" s="249"/>
      <c r="J487" s="249"/>
      <c r="K487" s="249"/>
      <c r="L487" s="249"/>
      <c r="M487" s="97">
        <v>0</v>
      </c>
      <c r="N487" s="96"/>
      <c r="O487" s="94"/>
      <c r="P487" s="192"/>
    </row>
    <row r="488" spans="1:16" x14ac:dyDescent="0.2">
      <c r="A488" s="26"/>
      <c r="B488" s="94"/>
      <c r="C488" s="143"/>
      <c r="D488" s="94"/>
      <c r="E488" s="249" t="s">
        <v>266</v>
      </c>
      <c r="F488" s="249"/>
      <c r="G488" s="249"/>
      <c r="H488" s="249"/>
      <c r="I488" s="249"/>
      <c r="J488" s="249"/>
      <c r="K488" s="249"/>
      <c r="L488" s="249"/>
      <c r="M488" s="97">
        <v>2229260.16</v>
      </c>
      <c r="N488" s="96"/>
      <c r="O488" s="94"/>
      <c r="P488" s="192"/>
    </row>
    <row r="489" spans="1:16" x14ac:dyDescent="0.2">
      <c r="A489" s="26"/>
      <c r="B489" s="94"/>
      <c r="C489" s="143"/>
      <c r="D489" s="94"/>
      <c r="E489" s="249" t="s">
        <v>267</v>
      </c>
      <c r="F489" s="249"/>
      <c r="G489" s="249"/>
      <c r="H489" s="249"/>
      <c r="I489" s="249"/>
      <c r="J489" s="249"/>
      <c r="K489" s="249"/>
      <c r="L489" s="249"/>
      <c r="M489" s="97">
        <v>1101300.52</v>
      </c>
      <c r="N489" s="96"/>
      <c r="O489" s="94"/>
      <c r="P489" s="192"/>
    </row>
    <row r="490" spans="1:16" x14ac:dyDescent="0.2">
      <c r="A490" s="26"/>
      <c r="B490" s="94"/>
      <c r="C490" s="143"/>
      <c r="D490" s="94"/>
      <c r="E490" s="249" t="s">
        <v>268</v>
      </c>
      <c r="F490" s="249"/>
      <c r="G490" s="249"/>
      <c r="H490" s="249"/>
      <c r="I490" s="249"/>
      <c r="J490" s="249"/>
      <c r="K490" s="249"/>
      <c r="L490" s="249"/>
      <c r="M490" s="97">
        <v>0</v>
      </c>
      <c r="N490" s="96"/>
      <c r="O490" s="94"/>
      <c r="P490" s="192"/>
    </row>
    <row r="491" spans="1:16" x14ac:dyDescent="0.2">
      <c r="A491" s="26"/>
      <c r="B491" s="94"/>
      <c r="C491" s="143"/>
      <c r="D491" s="94"/>
      <c r="E491" s="249" t="s">
        <v>269</v>
      </c>
      <c r="F491" s="249"/>
      <c r="G491" s="249"/>
      <c r="H491" s="249"/>
      <c r="I491" s="249"/>
      <c r="J491" s="249"/>
      <c r="K491" s="249"/>
      <c r="L491" s="249"/>
      <c r="M491" s="97">
        <v>14247386</v>
      </c>
      <c r="N491" s="96"/>
      <c r="O491" s="94"/>
      <c r="P491" s="192"/>
    </row>
    <row r="492" spans="1:16" x14ac:dyDescent="0.2">
      <c r="A492" s="26"/>
      <c r="B492" s="94"/>
      <c r="C492" s="143"/>
      <c r="D492" s="94"/>
      <c r="E492" s="249" t="s">
        <v>270</v>
      </c>
      <c r="F492" s="249"/>
      <c r="G492" s="249"/>
      <c r="H492" s="249"/>
      <c r="I492" s="249"/>
      <c r="J492" s="249"/>
      <c r="K492" s="249"/>
      <c r="L492" s="249"/>
      <c r="M492" s="97">
        <v>0</v>
      </c>
      <c r="N492" s="96"/>
      <c r="O492" s="94"/>
      <c r="P492" s="192"/>
    </row>
    <row r="493" spans="1:16" x14ac:dyDescent="0.2">
      <c r="A493" s="26"/>
      <c r="B493" s="94"/>
      <c r="C493" s="143"/>
      <c r="D493" s="94"/>
      <c r="E493" s="249" t="s">
        <v>271</v>
      </c>
      <c r="F493" s="249"/>
      <c r="G493" s="249"/>
      <c r="H493" s="249"/>
      <c r="I493" s="249"/>
      <c r="J493" s="249"/>
      <c r="K493" s="249"/>
      <c r="L493" s="249"/>
      <c r="M493" s="97">
        <v>27835.360000000001</v>
      </c>
      <c r="N493" s="96"/>
      <c r="O493" s="94"/>
      <c r="P493" s="192"/>
    </row>
    <row r="494" spans="1:16" x14ac:dyDescent="0.2">
      <c r="A494" s="26"/>
      <c r="B494" s="94"/>
      <c r="C494" s="143"/>
      <c r="D494" s="94"/>
      <c r="E494" s="249" t="s">
        <v>272</v>
      </c>
      <c r="F494" s="249"/>
      <c r="G494" s="249"/>
      <c r="H494" s="249"/>
      <c r="I494" s="249"/>
      <c r="J494" s="249"/>
      <c r="K494" s="249"/>
      <c r="L494" s="249"/>
      <c r="M494" s="97">
        <v>0</v>
      </c>
      <c r="N494" s="96"/>
      <c r="O494" s="94"/>
      <c r="P494" s="192"/>
    </row>
    <row r="495" spans="1:16" x14ac:dyDescent="0.2">
      <c r="A495" s="26"/>
      <c r="B495" s="94"/>
      <c r="C495" s="143"/>
      <c r="D495" s="94"/>
      <c r="E495" s="249" t="s">
        <v>273</v>
      </c>
      <c r="F495" s="249"/>
      <c r="G495" s="249"/>
      <c r="H495" s="249"/>
      <c r="I495" s="249"/>
      <c r="J495" s="249"/>
      <c r="K495" s="249"/>
      <c r="L495" s="249"/>
      <c r="M495" s="97">
        <v>0</v>
      </c>
      <c r="N495" s="96"/>
      <c r="O495" s="94"/>
      <c r="P495" s="192"/>
    </row>
    <row r="496" spans="1:16" x14ac:dyDescent="0.2">
      <c r="A496" s="26"/>
      <c r="B496" s="94"/>
      <c r="C496" s="143"/>
      <c r="D496" s="94"/>
      <c r="E496" s="249" t="s">
        <v>274</v>
      </c>
      <c r="F496" s="249"/>
      <c r="G496" s="249"/>
      <c r="H496" s="249"/>
      <c r="I496" s="249"/>
      <c r="J496" s="249"/>
      <c r="K496" s="249"/>
      <c r="L496" s="249"/>
      <c r="M496" s="97">
        <v>6503.66</v>
      </c>
      <c r="N496" s="96"/>
      <c r="O496" s="94"/>
      <c r="P496" s="192"/>
    </row>
    <row r="497" spans="1:16" x14ac:dyDescent="0.2">
      <c r="A497" s="26"/>
      <c r="B497" s="94"/>
      <c r="C497" s="143"/>
      <c r="D497" s="94"/>
      <c r="E497" s="249" t="s">
        <v>275</v>
      </c>
      <c r="F497" s="249"/>
      <c r="G497" s="249"/>
      <c r="H497" s="249"/>
      <c r="I497" s="249"/>
      <c r="J497" s="249"/>
      <c r="K497" s="249"/>
      <c r="L497" s="249"/>
      <c r="M497" s="97">
        <v>0</v>
      </c>
      <c r="N497" s="96"/>
      <c r="O497" s="94"/>
      <c r="P497" s="192"/>
    </row>
    <row r="498" spans="1:16" x14ac:dyDescent="0.2">
      <c r="A498" s="26"/>
      <c r="B498" s="94"/>
      <c r="C498" s="143"/>
      <c r="D498" s="94"/>
      <c r="E498" s="249" t="s">
        <v>276</v>
      </c>
      <c r="F498" s="249"/>
      <c r="G498" s="249"/>
      <c r="H498" s="249"/>
      <c r="I498" s="249"/>
      <c r="J498" s="249"/>
      <c r="K498" s="249"/>
      <c r="L498" s="249"/>
      <c r="M498" s="97">
        <v>82076.81</v>
      </c>
      <c r="N498" s="96"/>
      <c r="O498" s="94"/>
      <c r="P498" s="192"/>
    </row>
    <row r="499" spans="1:16" x14ac:dyDescent="0.2">
      <c r="A499" s="26"/>
      <c r="B499" s="94"/>
      <c r="C499" s="143"/>
      <c r="D499" s="94"/>
      <c r="E499" s="249" t="s">
        <v>277</v>
      </c>
      <c r="F499" s="249"/>
      <c r="G499" s="249"/>
      <c r="H499" s="249"/>
      <c r="I499" s="249"/>
      <c r="J499" s="249"/>
      <c r="K499" s="249"/>
      <c r="L499" s="249"/>
      <c r="M499" s="97">
        <v>0</v>
      </c>
      <c r="N499" s="96"/>
      <c r="O499" s="94"/>
      <c r="P499" s="192"/>
    </row>
    <row r="500" spans="1:16" x14ac:dyDescent="0.2">
      <c r="A500" s="26"/>
      <c r="B500" s="94"/>
      <c r="C500" s="143"/>
      <c r="D500" s="94"/>
      <c r="E500" s="249" t="s">
        <v>278</v>
      </c>
      <c r="F500" s="249"/>
      <c r="G500" s="249"/>
      <c r="H500" s="249"/>
      <c r="I500" s="249"/>
      <c r="J500" s="249"/>
      <c r="K500" s="249"/>
      <c r="L500" s="249"/>
      <c r="M500" s="97">
        <v>0</v>
      </c>
      <c r="N500" s="96"/>
      <c r="O500" s="94"/>
      <c r="P500" s="192"/>
    </row>
    <row r="501" spans="1:16" x14ac:dyDescent="0.2">
      <c r="A501" s="26"/>
      <c r="B501" s="94"/>
      <c r="C501" s="143"/>
      <c r="D501" s="94"/>
      <c r="E501" s="249" t="s">
        <v>279</v>
      </c>
      <c r="F501" s="249"/>
      <c r="G501" s="249"/>
      <c r="H501" s="249"/>
      <c r="I501" s="249"/>
      <c r="J501" s="249"/>
      <c r="K501" s="249"/>
      <c r="L501" s="249"/>
      <c r="M501" s="97">
        <v>0</v>
      </c>
      <c r="N501" s="96"/>
      <c r="O501" s="94"/>
      <c r="P501" s="192"/>
    </row>
    <row r="502" spans="1:16" x14ac:dyDescent="0.2">
      <c r="A502" s="26"/>
      <c r="B502" s="94"/>
      <c r="C502" s="143"/>
      <c r="D502" s="94"/>
      <c r="E502" s="249" t="s">
        <v>280</v>
      </c>
      <c r="F502" s="249"/>
      <c r="G502" s="249"/>
      <c r="H502" s="249"/>
      <c r="I502" s="249"/>
      <c r="J502" s="249"/>
      <c r="K502" s="249"/>
      <c r="L502" s="249"/>
      <c r="M502" s="97"/>
      <c r="N502" s="96"/>
      <c r="O502" s="94"/>
      <c r="P502" s="192"/>
    </row>
    <row r="503" spans="1:16" x14ac:dyDescent="0.2">
      <c r="A503" s="26"/>
      <c r="B503" s="94"/>
      <c r="C503" s="143"/>
      <c r="D503" s="94"/>
      <c r="E503" s="249" t="s">
        <v>281</v>
      </c>
      <c r="F503" s="249"/>
      <c r="G503" s="249"/>
      <c r="H503" s="249"/>
      <c r="I503" s="249"/>
      <c r="J503" s="249"/>
      <c r="K503" s="249"/>
      <c r="L503" s="249"/>
      <c r="M503" s="97"/>
      <c r="N503" s="96"/>
      <c r="O503" s="94"/>
      <c r="P503" s="192"/>
    </row>
    <row r="504" spans="1:16" x14ac:dyDescent="0.2">
      <c r="A504" s="26"/>
      <c r="B504" s="94"/>
      <c r="C504" s="143"/>
      <c r="D504" s="94"/>
      <c r="E504" s="249" t="s">
        <v>282</v>
      </c>
      <c r="F504" s="249"/>
      <c r="G504" s="249"/>
      <c r="H504" s="249"/>
      <c r="I504" s="249"/>
      <c r="J504" s="249"/>
      <c r="K504" s="249"/>
      <c r="L504" s="249"/>
      <c r="M504" s="97">
        <v>1173408.3700000001</v>
      </c>
      <c r="N504" s="96"/>
      <c r="O504" s="94"/>
      <c r="P504" s="192"/>
    </row>
    <row r="505" spans="1:16" x14ac:dyDescent="0.2">
      <c r="A505" s="26"/>
      <c r="B505" s="94"/>
      <c r="C505" s="143"/>
      <c r="D505" s="94"/>
      <c r="E505" s="249" t="s">
        <v>283</v>
      </c>
      <c r="F505" s="249"/>
      <c r="G505" s="249"/>
      <c r="H505" s="249"/>
      <c r="I505" s="249"/>
      <c r="J505" s="249"/>
      <c r="K505" s="249"/>
      <c r="L505" s="249"/>
      <c r="M505" s="97">
        <v>18296070.870000001</v>
      </c>
      <c r="N505" s="96"/>
      <c r="O505" s="94"/>
      <c r="P505" s="192"/>
    </row>
    <row r="506" spans="1:16" x14ac:dyDescent="0.2">
      <c r="A506" s="26"/>
      <c r="B506" s="94"/>
      <c r="C506" s="143"/>
      <c r="E506" s="249" t="s">
        <v>284</v>
      </c>
      <c r="F506" s="249"/>
      <c r="G506" s="249"/>
      <c r="H506" s="249"/>
      <c r="I506" s="249"/>
      <c r="J506" s="249"/>
      <c r="K506" s="249"/>
      <c r="L506" s="249"/>
      <c r="M506" s="97">
        <v>0</v>
      </c>
      <c r="N506" s="96"/>
      <c r="O506" s="94"/>
      <c r="P506" s="192"/>
    </row>
    <row r="507" spans="1:16" x14ac:dyDescent="0.2">
      <c r="A507" s="26"/>
      <c r="B507" s="94"/>
      <c r="C507" s="143"/>
      <c r="D507" s="94"/>
      <c r="E507" s="94"/>
      <c r="F507" s="94"/>
      <c r="G507" s="94"/>
      <c r="H507" s="94"/>
      <c r="I507" s="94"/>
      <c r="J507" s="94"/>
      <c r="K507" s="94"/>
      <c r="L507" s="94"/>
      <c r="M507" s="96"/>
      <c r="N507" s="96"/>
      <c r="O507" s="94"/>
      <c r="P507" s="192"/>
    </row>
    <row r="508" spans="1:16" x14ac:dyDescent="0.2">
      <c r="A508" s="26"/>
      <c r="B508" s="94"/>
      <c r="C508" s="143"/>
      <c r="D508" s="253" t="s">
        <v>285</v>
      </c>
      <c r="E508" s="254"/>
      <c r="F508" s="254"/>
      <c r="G508" s="254"/>
      <c r="H508" s="254"/>
      <c r="I508" s="254"/>
      <c r="J508" s="254"/>
      <c r="K508" s="254"/>
      <c r="L508" s="255"/>
      <c r="M508" s="96"/>
      <c r="N508" s="103">
        <f>SUM(M509:M515)</f>
        <v>26209137.129999999</v>
      </c>
      <c r="O508" s="94"/>
      <c r="P508" s="192"/>
    </row>
    <row r="509" spans="1:16" x14ac:dyDescent="0.2">
      <c r="A509" s="26"/>
      <c r="B509" s="94"/>
      <c r="C509" s="143"/>
      <c r="D509" s="94"/>
      <c r="E509" s="256" t="s">
        <v>286</v>
      </c>
      <c r="F509" s="256"/>
      <c r="G509" s="256"/>
      <c r="H509" s="256"/>
      <c r="I509" s="256"/>
      <c r="J509" s="256"/>
      <c r="K509" s="256"/>
      <c r="L509" s="256"/>
      <c r="M509" s="97">
        <v>0</v>
      </c>
      <c r="N509" s="96"/>
      <c r="O509" s="94"/>
      <c r="P509" s="192"/>
    </row>
    <row r="510" spans="1:16" x14ac:dyDescent="0.2">
      <c r="A510" s="26"/>
      <c r="B510" s="94"/>
      <c r="C510" s="143"/>
      <c r="D510" s="94"/>
      <c r="E510" s="249" t="s">
        <v>287</v>
      </c>
      <c r="F510" s="249"/>
      <c r="G510" s="249"/>
      <c r="H510" s="249"/>
      <c r="I510" s="249"/>
      <c r="J510" s="249"/>
      <c r="K510" s="249"/>
      <c r="L510" s="249"/>
      <c r="M510" s="97">
        <v>0</v>
      </c>
      <c r="N510" s="96"/>
      <c r="O510" s="94"/>
      <c r="P510" s="192"/>
    </row>
    <row r="511" spans="1:16" x14ac:dyDescent="0.2">
      <c r="A511" s="26"/>
      <c r="B511" s="94"/>
      <c r="C511" s="143"/>
      <c r="D511" s="94"/>
      <c r="E511" s="249" t="s">
        <v>288</v>
      </c>
      <c r="F511" s="249"/>
      <c r="G511" s="249"/>
      <c r="H511" s="249"/>
      <c r="I511" s="249"/>
      <c r="J511" s="249"/>
      <c r="K511" s="249"/>
      <c r="L511" s="249"/>
      <c r="M511" s="97">
        <v>0</v>
      </c>
      <c r="N511" s="96"/>
      <c r="O511" s="94"/>
      <c r="P511" s="192"/>
    </row>
    <row r="512" spans="1:16" x14ac:dyDescent="0.2">
      <c r="A512" s="26"/>
      <c r="B512" s="94"/>
      <c r="C512" s="143"/>
      <c r="D512" s="94"/>
      <c r="E512" s="249" t="s">
        <v>289</v>
      </c>
      <c r="F512" s="249"/>
      <c r="G512" s="249"/>
      <c r="H512" s="249"/>
      <c r="I512" s="249"/>
      <c r="J512" s="249"/>
      <c r="K512" s="249"/>
      <c r="L512" s="249"/>
      <c r="M512" s="97">
        <v>0</v>
      </c>
      <c r="N512" s="96"/>
      <c r="O512" s="94"/>
      <c r="P512" s="192"/>
    </row>
    <row r="513" spans="1:16" x14ac:dyDescent="0.2">
      <c r="A513" s="26"/>
      <c r="B513" s="94"/>
      <c r="C513" s="143"/>
      <c r="D513" s="94"/>
      <c r="E513" s="249" t="s">
        <v>290</v>
      </c>
      <c r="F513" s="249"/>
      <c r="G513" s="249"/>
      <c r="H513" s="249"/>
      <c r="I513" s="249"/>
      <c r="J513" s="249"/>
      <c r="K513" s="249"/>
      <c r="L513" s="249"/>
      <c r="M513" s="97">
        <v>0</v>
      </c>
      <c r="N513" s="96"/>
      <c r="O513" s="94"/>
      <c r="P513" s="192"/>
    </row>
    <row r="514" spans="1:16" x14ac:dyDescent="0.2">
      <c r="A514" s="26"/>
      <c r="B514" s="94"/>
      <c r="C514" s="143"/>
      <c r="D514" s="94"/>
      <c r="E514" s="249" t="s">
        <v>291</v>
      </c>
      <c r="F514" s="249"/>
      <c r="G514" s="249"/>
      <c r="H514" s="249"/>
      <c r="I514" s="249"/>
      <c r="J514" s="249"/>
      <c r="K514" s="249"/>
      <c r="L514" s="249"/>
      <c r="M514" s="97">
        <v>0</v>
      </c>
      <c r="N514" s="96"/>
      <c r="O514" s="94"/>
      <c r="P514" s="192"/>
    </row>
    <row r="515" spans="1:16" x14ac:dyDescent="0.2">
      <c r="A515" s="26"/>
      <c r="B515" s="94"/>
      <c r="C515" s="143"/>
      <c r="E515" s="249" t="s">
        <v>292</v>
      </c>
      <c r="F515" s="249"/>
      <c r="G515" s="249"/>
      <c r="H515" s="249"/>
      <c r="I515" s="249"/>
      <c r="J515" s="249"/>
      <c r="K515" s="249"/>
      <c r="L515" s="249"/>
      <c r="M515" s="97">
        <v>26209137.129999999</v>
      </c>
      <c r="N515" s="96"/>
      <c r="O515" s="94"/>
      <c r="P515" s="192"/>
    </row>
    <row r="516" spans="1:16" x14ac:dyDescent="0.2">
      <c r="A516" s="26"/>
      <c r="B516" s="94"/>
      <c r="C516" s="143"/>
      <c r="D516" s="94"/>
      <c r="E516" s="94"/>
      <c r="F516" s="94"/>
      <c r="G516" s="94"/>
      <c r="H516" s="94"/>
      <c r="I516" s="94"/>
      <c r="J516" s="94"/>
      <c r="K516" s="94"/>
      <c r="L516" s="94"/>
      <c r="M516" s="96"/>
      <c r="N516" s="96"/>
      <c r="O516" s="94"/>
      <c r="P516" s="192"/>
    </row>
    <row r="517" spans="1:16" x14ac:dyDescent="0.2">
      <c r="A517" s="26"/>
      <c r="B517" s="94"/>
      <c r="C517" s="143"/>
      <c r="D517" s="251" t="s">
        <v>293</v>
      </c>
      <c r="E517" s="251"/>
      <c r="F517" s="251"/>
      <c r="G517" s="251"/>
      <c r="H517" s="251"/>
      <c r="I517" s="251"/>
      <c r="J517" s="251"/>
      <c r="K517" s="251"/>
      <c r="L517" s="251"/>
      <c r="M517" s="104"/>
      <c r="N517" s="100">
        <f>N483-N485+N508</f>
        <v>115262236.14999999</v>
      </c>
      <c r="O517" s="94"/>
      <c r="P517" s="192"/>
    </row>
    <row r="518" spans="1:16" x14ac:dyDescent="0.2">
      <c r="A518" s="26"/>
      <c r="B518" s="192"/>
      <c r="C518" s="143"/>
      <c r="D518" s="192"/>
      <c r="E518" s="192"/>
      <c r="F518" s="192"/>
      <c r="G518" s="192"/>
      <c r="H518" s="192"/>
      <c r="I518" s="192"/>
      <c r="J518" s="192"/>
      <c r="K518" s="192"/>
      <c r="L518" s="192"/>
      <c r="M518" s="192"/>
      <c r="N518" s="192"/>
      <c r="O518" s="192"/>
      <c r="P518" s="192"/>
    </row>
    <row r="520" spans="1:16" x14ac:dyDescent="0.2">
      <c r="A520" s="252" t="s">
        <v>25</v>
      </c>
      <c r="B520" s="252"/>
      <c r="C520" s="252"/>
      <c r="D520" s="252"/>
      <c r="E520" s="252"/>
      <c r="F520" s="252"/>
      <c r="G520" s="252"/>
      <c r="H520" s="252"/>
      <c r="I520" s="252"/>
      <c r="J520" s="252"/>
      <c r="K520" s="252"/>
      <c r="L520" s="252"/>
      <c r="M520" s="252"/>
      <c r="N520" s="252"/>
      <c r="O520" s="252"/>
      <c r="P520" s="252"/>
    </row>
    <row r="521" spans="1:16" x14ac:dyDescent="0.2">
      <c r="A521" s="2"/>
    </row>
    <row r="522" spans="1:16" ht="12" customHeight="1" x14ac:dyDescent="0.2">
      <c r="B522" s="271" t="s">
        <v>200</v>
      </c>
      <c r="C522" s="271"/>
      <c r="D522" s="271"/>
      <c r="E522" s="271"/>
      <c r="F522" s="271"/>
      <c r="G522" s="271"/>
      <c r="H522" s="271"/>
      <c r="I522" s="271"/>
      <c r="J522" s="271"/>
      <c r="K522" s="271"/>
      <c r="L522" s="271"/>
      <c r="M522" s="271"/>
      <c r="N522" s="271"/>
      <c r="O522" s="271"/>
      <c r="P522" s="271"/>
    </row>
    <row r="523" spans="1:16" x14ac:dyDescent="0.2">
      <c r="B523" s="271"/>
      <c r="C523" s="271"/>
      <c r="D523" s="271"/>
      <c r="E523" s="271"/>
      <c r="F523" s="271"/>
      <c r="G523" s="271"/>
      <c r="H523" s="271"/>
      <c r="I523" s="271"/>
      <c r="J523" s="271"/>
      <c r="K523" s="271"/>
      <c r="L523" s="271"/>
      <c r="M523" s="271"/>
      <c r="N523" s="271"/>
      <c r="O523" s="271"/>
      <c r="P523" s="271"/>
    </row>
    <row r="524" spans="1:16" x14ac:dyDescent="0.2">
      <c r="B524" s="271"/>
      <c r="C524" s="271"/>
      <c r="D524" s="271"/>
      <c r="E524" s="271"/>
      <c r="F524" s="271"/>
      <c r="G524" s="271"/>
      <c r="H524" s="271"/>
      <c r="I524" s="271"/>
      <c r="J524" s="271"/>
      <c r="K524" s="271"/>
      <c r="L524" s="271"/>
      <c r="M524" s="271"/>
      <c r="N524" s="271"/>
      <c r="O524" s="271"/>
      <c r="P524" s="271"/>
    </row>
    <row r="525" spans="1:16" x14ac:dyDescent="0.2">
      <c r="B525" s="28"/>
      <c r="C525" s="143"/>
      <c r="D525" s="28"/>
      <c r="E525" s="28"/>
      <c r="F525" s="28"/>
      <c r="G525" s="28"/>
      <c r="H525" s="28"/>
      <c r="I525" s="28"/>
      <c r="J525" s="28"/>
      <c r="K525" s="28"/>
      <c r="L525" s="28"/>
      <c r="M525" s="28"/>
      <c r="N525" s="28"/>
      <c r="O525" s="28"/>
      <c r="P525" s="28"/>
    </row>
    <row r="526" spans="1:16" x14ac:dyDescent="0.2">
      <c r="B526" s="1" t="s">
        <v>26</v>
      </c>
    </row>
    <row r="527" spans="1:16" x14ac:dyDescent="0.2">
      <c r="B527" s="1"/>
    </row>
    <row r="528" spans="1:16" x14ac:dyDescent="0.2">
      <c r="B528" s="2" t="s">
        <v>27</v>
      </c>
    </row>
    <row r="529" spans="1:16" s="7" customFormat="1" x14ac:dyDescent="0.2">
      <c r="A529" s="2"/>
      <c r="B529" s="6"/>
      <c r="C529" s="130"/>
      <c r="D529" s="6"/>
      <c r="E529" s="6"/>
      <c r="F529" s="6"/>
      <c r="G529" s="6"/>
      <c r="H529" s="6"/>
      <c r="I529" s="6"/>
      <c r="J529" s="6"/>
      <c r="K529" s="6"/>
      <c r="L529" s="6"/>
      <c r="M529" s="6"/>
      <c r="N529" s="6"/>
      <c r="O529" s="6"/>
      <c r="P529" s="6"/>
    </row>
    <row r="530" spans="1:16" x14ac:dyDescent="0.2">
      <c r="C530" s="144" t="s">
        <v>28</v>
      </c>
    </row>
    <row r="531" spans="1:16" s="7" customFormat="1" x14ac:dyDescent="0.2">
      <c r="A531" s="6"/>
      <c r="B531" s="6"/>
      <c r="C531" s="145"/>
      <c r="D531" s="6"/>
      <c r="E531" s="6"/>
      <c r="F531" s="6"/>
      <c r="G531" s="6"/>
      <c r="H531" s="6"/>
      <c r="I531" s="6"/>
      <c r="J531" s="6"/>
      <c r="K531" s="6"/>
      <c r="L531" s="6"/>
      <c r="M531" s="6"/>
      <c r="N531" s="6"/>
      <c r="O531" s="6"/>
      <c r="P531" s="6"/>
    </row>
    <row r="532" spans="1:16" ht="31.5" customHeight="1" x14ac:dyDescent="0.2">
      <c r="A532" s="3"/>
      <c r="B532" s="7"/>
      <c r="C532" s="123"/>
      <c r="D532" s="381" t="s">
        <v>296</v>
      </c>
      <c r="E532" s="381"/>
      <c r="F532" s="381"/>
      <c r="G532" s="381"/>
      <c r="H532" s="381"/>
      <c r="I532" s="381"/>
      <c r="J532" s="381"/>
      <c r="K532" s="381"/>
      <c r="L532" s="381"/>
      <c r="M532" s="381"/>
      <c r="N532" s="381"/>
      <c r="O532" s="381"/>
      <c r="P532" s="381"/>
    </row>
    <row r="533" spans="1:16" s="7" customFormat="1" x14ac:dyDescent="0.2">
      <c r="A533" s="6"/>
      <c r="B533" s="6"/>
      <c r="C533" s="130"/>
      <c r="D533" s="6"/>
      <c r="E533" s="6"/>
      <c r="F533" s="6"/>
      <c r="G533" s="6"/>
      <c r="H533" s="6"/>
      <c r="I533" s="6"/>
      <c r="J533" s="6"/>
      <c r="K533" s="6"/>
      <c r="L533" s="6"/>
      <c r="M533" s="6"/>
      <c r="N533" s="6"/>
      <c r="O533" s="6"/>
      <c r="P533" s="6"/>
    </row>
    <row r="534" spans="1:16" x14ac:dyDescent="0.2">
      <c r="A534" s="7"/>
      <c r="B534" s="382"/>
      <c r="C534" s="382"/>
      <c r="D534" s="278" t="s">
        <v>297</v>
      </c>
      <c r="E534" s="278"/>
      <c r="F534" s="278"/>
      <c r="G534" s="278"/>
      <c r="H534" s="278"/>
      <c r="I534" s="278"/>
      <c r="J534" s="278"/>
      <c r="K534" s="278"/>
      <c r="L534" s="278"/>
      <c r="M534" s="278"/>
      <c r="N534" s="278"/>
      <c r="O534" s="278"/>
      <c r="P534" s="278"/>
    </row>
    <row r="535" spans="1:16" s="7" customFormat="1" x14ac:dyDescent="0.2">
      <c r="A535" s="6"/>
      <c r="B535" s="6"/>
      <c r="C535" s="130"/>
      <c r="D535" s="1"/>
      <c r="E535" s="1"/>
      <c r="F535" s="6"/>
      <c r="G535" s="6"/>
      <c r="H535" s="6"/>
      <c r="I535" s="6"/>
      <c r="J535" s="6"/>
      <c r="K535" s="6"/>
      <c r="L535" s="6"/>
      <c r="M535" s="6"/>
      <c r="N535" s="6"/>
      <c r="O535" s="6"/>
      <c r="P535" s="6"/>
    </row>
    <row r="536" spans="1:16" ht="23.25" customHeight="1" x14ac:dyDescent="0.2">
      <c r="A536" s="7"/>
      <c r="B536" s="7"/>
      <c r="C536" s="123"/>
      <c r="D536" s="279" t="s">
        <v>298</v>
      </c>
      <c r="E536" s="279"/>
      <c r="F536" s="279"/>
      <c r="G536" s="279"/>
      <c r="H536" s="279"/>
      <c r="I536" s="279"/>
      <c r="J536" s="279"/>
      <c r="K536" s="279"/>
      <c r="L536" s="279"/>
      <c r="M536" s="279"/>
      <c r="N536" s="279"/>
      <c r="O536" s="279"/>
      <c r="P536" s="279"/>
    </row>
    <row r="537" spans="1:16" s="7" customFormat="1" x14ac:dyDescent="0.2">
      <c r="A537" s="6"/>
      <c r="B537" s="6"/>
      <c r="C537" s="130"/>
      <c r="D537" s="1"/>
      <c r="E537" s="1"/>
      <c r="F537" s="6"/>
      <c r="G537" s="6"/>
      <c r="H537" s="6"/>
      <c r="I537" s="6"/>
      <c r="J537" s="6"/>
      <c r="K537" s="6"/>
      <c r="L537" s="6"/>
      <c r="M537" s="6"/>
      <c r="N537" s="6"/>
      <c r="O537" s="6"/>
      <c r="P537" s="6"/>
    </row>
    <row r="538" spans="1:16" x14ac:dyDescent="0.2">
      <c r="A538" s="7"/>
      <c r="B538" s="7"/>
      <c r="C538" s="123"/>
      <c r="D538" s="278" t="s">
        <v>299</v>
      </c>
      <c r="E538" s="278"/>
      <c r="F538" s="278"/>
      <c r="G538" s="278"/>
      <c r="H538" s="278"/>
      <c r="I538" s="278"/>
      <c r="J538" s="278"/>
      <c r="K538" s="278"/>
      <c r="L538" s="278"/>
      <c r="M538" s="278"/>
      <c r="N538" s="278"/>
      <c r="O538" s="278"/>
      <c r="P538" s="278"/>
    </row>
    <row r="539" spans="1:16" s="7" customFormat="1" x14ac:dyDescent="0.2">
      <c r="A539" s="6"/>
      <c r="B539" s="6"/>
      <c r="C539" s="130"/>
      <c r="D539" s="1"/>
      <c r="E539" s="1"/>
      <c r="F539" s="6"/>
      <c r="G539" s="6"/>
      <c r="H539" s="6"/>
      <c r="I539" s="6"/>
      <c r="J539" s="6"/>
      <c r="K539" s="6"/>
      <c r="L539" s="6"/>
      <c r="M539" s="6"/>
      <c r="N539" s="6"/>
      <c r="O539" s="6"/>
      <c r="P539" s="6"/>
    </row>
    <row r="540" spans="1:16" ht="39" customHeight="1" x14ac:dyDescent="0.2">
      <c r="A540" s="7"/>
      <c r="B540" s="7"/>
      <c r="C540" s="123"/>
      <c r="D540" s="279" t="s">
        <v>300</v>
      </c>
      <c r="E540" s="279"/>
      <c r="F540" s="279"/>
      <c r="G540" s="279"/>
      <c r="H540" s="279"/>
      <c r="I540" s="279"/>
      <c r="J540" s="279"/>
      <c r="K540" s="279"/>
      <c r="L540" s="279"/>
      <c r="M540" s="279"/>
      <c r="N540" s="279"/>
      <c r="O540" s="279"/>
      <c r="P540" s="279"/>
    </row>
    <row r="541" spans="1:16" x14ac:dyDescent="0.2">
      <c r="D541" s="1"/>
      <c r="E541" s="1"/>
    </row>
    <row r="542" spans="1:16" x14ac:dyDescent="0.2">
      <c r="A542" s="7"/>
      <c r="B542" s="7"/>
      <c r="C542" s="123"/>
      <c r="D542" s="270" t="s">
        <v>301</v>
      </c>
      <c r="E542" s="270"/>
      <c r="F542" s="270"/>
      <c r="G542" s="270"/>
      <c r="H542" s="270"/>
      <c r="I542" s="270"/>
      <c r="J542" s="270"/>
      <c r="K542" s="270"/>
      <c r="L542" s="270"/>
      <c r="M542" s="270"/>
      <c r="N542" s="270"/>
      <c r="O542" s="270"/>
      <c r="P542" s="270"/>
    </row>
    <row r="544" spans="1:16" x14ac:dyDescent="0.2">
      <c r="E544" s="259" t="s">
        <v>115</v>
      </c>
      <c r="F544" s="260"/>
      <c r="G544" s="260"/>
      <c r="H544" s="260"/>
      <c r="I544" s="260"/>
      <c r="J544" s="260"/>
      <c r="K544" s="261"/>
      <c r="L544" s="212" t="s">
        <v>119</v>
      </c>
      <c r="M544" s="213"/>
      <c r="N544" s="214"/>
    </row>
    <row r="545" spans="1:16" x14ac:dyDescent="0.2">
      <c r="E545" s="206" t="s">
        <v>432</v>
      </c>
      <c r="F545" s="206"/>
      <c r="G545" s="206"/>
      <c r="H545" s="206"/>
      <c r="I545" s="206"/>
      <c r="J545" s="206"/>
      <c r="K545" s="206"/>
      <c r="L545" s="207">
        <v>0</v>
      </c>
      <c r="M545" s="216"/>
      <c r="N545" s="216"/>
    </row>
    <row r="546" spans="1:16" x14ac:dyDescent="0.2">
      <c r="E546" s="206" t="s">
        <v>433</v>
      </c>
      <c r="F546" s="206"/>
      <c r="G546" s="206"/>
      <c r="H546" s="206"/>
      <c r="I546" s="206"/>
      <c r="J546" s="206"/>
      <c r="K546" s="206"/>
      <c r="L546" s="207">
        <v>0</v>
      </c>
      <c r="M546" s="216"/>
      <c r="N546" s="216"/>
    </row>
    <row r="547" spans="1:16" x14ac:dyDescent="0.2">
      <c r="E547" s="206" t="s">
        <v>434</v>
      </c>
      <c r="F547" s="206"/>
      <c r="G547" s="206"/>
      <c r="H547" s="206"/>
      <c r="I547" s="206"/>
      <c r="J547" s="206"/>
      <c r="K547" s="206"/>
      <c r="L547" s="207">
        <v>0</v>
      </c>
      <c r="M547" s="216"/>
      <c r="N547" s="216"/>
    </row>
    <row r="548" spans="1:16" x14ac:dyDescent="0.2">
      <c r="E548" s="206" t="s">
        <v>435</v>
      </c>
      <c r="F548" s="206"/>
      <c r="G548" s="206"/>
      <c r="H548" s="206"/>
      <c r="I548" s="206"/>
      <c r="J548" s="206"/>
      <c r="K548" s="206"/>
      <c r="L548" s="207">
        <v>0</v>
      </c>
      <c r="M548" s="216"/>
      <c r="N548" s="216"/>
    </row>
    <row r="549" spans="1:16" x14ac:dyDescent="0.2">
      <c r="E549" s="206" t="s">
        <v>436</v>
      </c>
      <c r="F549" s="206"/>
      <c r="G549" s="206"/>
      <c r="H549" s="206"/>
      <c r="I549" s="206"/>
      <c r="J549" s="206"/>
      <c r="K549" s="206"/>
      <c r="L549" s="207">
        <v>0</v>
      </c>
      <c r="M549" s="216"/>
      <c r="N549" s="216"/>
    </row>
    <row r="550" spans="1:16" x14ac:dyDescent="0.2">
      <c r="E550" s="206" t="s">
        <v>437</v>
      </c>
      <c r="F550" s="206"/>
      <c r="G550" s="206"/>
      <c r="H550" s="206"/>
      <c r="I550" s="206"/>
      <c r="J550" s="206"/>
      <c r="K550" s="206"/>
      <c r="L550" s="207">
        <v>0</v>
      </c>
      <c r="M550" s="216"/>
      <c r="N550" s="216"/>
    </row>
    <row r="551" spans="1:16" x14ac:dyDescent="0.2">
      <c r="E551" s="206"/>
      <c r="F551" s="206"/>
      <c r="G551" s="206"/>
      <c r="H551" s="206"/>
      <c r="I551" s="206"/>
      <c r="J551" s="206"/>
      <c r="K551" s="206"/>
      <c r="L551" s="207">
        <v>0</v>
      </c>
      <c r="M551" s="216"/>
      <c r="N551" s="216"/>
    </row>
    <row r="552" spans="1:16" x14ac:dyDescent="0.2">
      <c r="E552" s="206" t="s">
        <v>438</v>
      </c>
      <c r="F552" s="206"/>
      <c r="G552" s="206"/>
      <c r="H552" s="206"/>
      <c r="I552" s="206"/>
      <c r="J552" s="206"/>
      <c r="K552" s="206"/>
      <c r="L552" s="207">
        <v>0</v>
      </c>
      <c r="M552" s="216"/>
      <c r="N552" s="216"/>
    </row>
    <row r="553" spans="1:16" x14ac:dyDescent="0.2">
      <c r="E553" s="206"/>
      <c r="F553" s="206"/>
      <c r="G553" s="206"/>
      <c r="H553" s="206"/>
      <c r="I553" s="206"/>
      <c r="J553" s="206"/>
      <c r="K553" s="206"/>
      <c r="L553" s="216"/>
      <c r="M553" s="216"/>
      <c r="N553" s="216"/>
    </row>
    <row r="554" spans="1:16" x14ac:dyDescent="0.2">
      <c r="E554" s="201" t="s">
        <v>439</v>
      </c>
      <c r="F554" s="202"/>
      <c r="G554" s="202"/>
      <c r="H554" s="202"/>
      <c r="I554" s="202"/>
      <c r="J554" s="202"/>
      <c r="K554" s="257"/>
      <c r="L554" s="258">
        <f>SUM(L545:N551)</f>
        <v>0</v>
      </c>
      <c r="M554" s="258"/>
      <c r="N554" s="258"/>
    </row>
    <row r="555" spans="1:16" s="7" customFormat="1" x14ac:dyDescent="0.2">
      <c r="A555" s="6"/>
      <c r="B555" s="6"/>
      <c r="C555" s="130"/>
      <c r="D555" s="6"/>
      <c r="E555" s="6"/>
      <c r="F555" s="6"/>
      <c r="G555" s="6"/>
      <c r="H555" s="6"/>
      <c r="I555" s="6"/>
      <c r="J555" s="6"/>
      <c r="K555" s="6"/>
      <c r="L555" s="6"/>
      <c r="M555" s="6"/>
      <c r="N555" s="6"/>
      <c r="O555" s="6"/>
      <c r="P555" s="6"/>
    </row>
    <row r="556" spans="1:16" x14ac:dyDescent="0.2">
      <c r="C556" s="125" t="s">
        <v>302</v>
      </c>
    </row>
    <row r="557" spans="1:16" s="7" customFormat="1" x14ac:dyDescent="0.2">
      <c r="A557" s="6"/>
      <c r="B557" s="6"/>
      <c r="C557" s="143"/>
      <c r="D557" s="6"/>
      <c r="E557" s="6"/>
      <c r="F557" s="6"/>
      <c r="G557" s="6"/>
      <c r="H557" s="6"/>
      <c r="I557" s="6"/>
      <c r="J557" s="6"/>
      <c r="K557" s="6"/>
      <c r="L557" s="6"/>
      <c r="M557" s="6"/>
      <c r="N557" s="6"/>
      <c r="O557" s="6"/>
      <c r="P557" s="6"/>
    </row>
    <row r="558" spans="1:16" x14ac:dyDescent="0.2">
      <c r="A558" s="7"/>
      <c r="B558" s="105"/>
      <c r="C558" s="146"/>
      <c r="D558" s="105" t="s">
        <v>4</v>
      </c>
      <c r="E558" s="105"/>
      <c r="F558" s="105"/>
      <c r="G558" s="105"/>
      <c r="H558" s="105"/>
      <c r="I558" s="105"/>
      <c r="J558" s="105"/>
      <c r="K558" s="105"/>
      <c r="L558" s="105"/>
      <c r="M558" s="105"/>
      <c r="N558" s="105"/>
      <c r="O558" s="105"/>
      <c r="P558" s="105"/>
    </row>
    <row r="559" spans="1:16" x14ac:dyDescent="0.2">
      <c r="A559" s="7"/>
      <c r="B559" s="7"/>
      <c r="C559" s="123"/>
      <c r="D559" s="7"/>
      <c r="E559" s="7"/>
      <c r="F559" s="7"/>
      <c r="G559" s="7"/>
      <c r="H559" s="7"/>
      <c r="I559" s="7"/>
      <c r="J559" s="7"/>
      <c r="K559" s="7"/>
      <c r="L559" s="7"/>
      <c r="M559" s="7"/>
      <c r="N559" s="7"/>
      <c r="O559" s="7"/>
      <c r="P559" s="7"/>
    </row>
    <row r="560" spans="1:16" x14ac:dyDescent="0.2">
      <c r="A560" s="7"/>
      <c r="B560" s="7"/>
      <c r="C560" s="123"/>
      <c r="D560" s="7"/>
      <c r="E560" s="231" t="s">
        <v>115</v>
      </c>
      <c r="F560" s="232"/>
      <c r="G560" s="232"/>
      <c r="H560" s="232"/>
      <c r="I560" s="232"/>
      <c r="J560" s="232"/>
      <c r="K560" s="233"/>
      <c r="L560" s="231" t="s">
        <v>119</v>
      </c>
      <c r="M560" s="232"/>
      <c r="N560" s="233"/>
      <c r="O560" s="7"/>
      <c r="P560" s="7"/>
    </row>
    <row r="561" spans="1:16" x14ac:dyDescent="0.2">
      <c r="A561" s="7"/>
      <c r="B561" s="7"/>
      <c r="C561" s="123"/>
      <c r="D561" s="7"/>
      <c r="E561" s="206" t="s">
        <v>440</v>
      </c>
      <c r="F561" s="206"/>
      <c r="G561" s="206"/>
      <c r="H561" s="206"/>
      <c r="I561" s="206"/>
      <c r="J561" s="206"/>
      <c r="K561" s="206"/>
      <c r="L561" s="198">
        <v>420061429</v>
      </c>
      <c r="M561" s="276"/>
      <c r="N561" s="277"/>
      <c r="O561" s="7"/>
      <c r="P561" s="7"/>
    </row>
    <row r="562" spans="1:16" x14ac:dyDescent="0.2">
      <c r="A562" s="7"/>
      <c r="B562" s="7"/>
      <c r="C562" s="123"/>
      <c r="D562" s="7"/>
      <c r="E562" s="206" t="s">
        <v>441</v>
      </c>
      <c r="F562" s="206"/>
      <c r="G562" s="206"/>
      <c r="H562" s="206"/>
      <c r="I562" s="206"/>
      <c r="J562" s="206"/>
      <c r="K562" s="206"/>
      <c r="L562" s="207">
        <v>247525201.58000001</v>
      </c>
      <c r="M562" s="216"/>
      <c r="N562" s="216"/>
      <c r="O562" s="7"/>
      <c r="P562" s="7"/>
    </row>
    <row r="563" spans="1:16" x14ac:dyDescent="0.2">
      <c r="A563" s="7"/>
      <c r="B563" s="7"/>
      <c r="C563" s="123"/>
      <c r="D563" s="7"/>
      <c r="E563" s="206" t="s">
        <v>442</v>
      </c>
      <c r="F563" s="206"/>
      <c r="G563" s="206"/>
      <c r="H563" s="206"/>
      <c r="I563" s="206"/>
      <c r="J563" s="206"/>
      <c r="K563" s="206"/>
      <c r="L563" s="207">
        <v>7886384.8399999999</v>
      </c>
      <c r="M563" s="216"/>
      <c r="N563" s="216"/>
      <c r="O563" s="7"/>
      <c r="P563" s="7"/>
    </row>
    <row r="564" spans="1:16" x14ac:dyDescent="0.2">
      <c r="A564" s="7"/>
      <c r="B564" s="7"/>
      <c r="C564" s="123"/>
      <c r="D564" s="7"/>
      <c r="E564" s="206" t="s">
        <v>443</v>
      </c>
      <c r="F564" s="206"/>
      <c r="G564" s="206"/>
      <c r="H564" s="206"/>
      <c r="I564" s="206"/>
      <c r="J564" s="206"/>
      <c r="K564" s="206"/>
      <c r="L564" s="207">
        <v>180422612.25999999</v>
      </c>
      <c r="M564" s="216"/>
      <c r="N564" s="216"/>
      <c r="O564" s="7"/>
      <c r="P564" s="7"/>
    </row>
    <row r="565" spans="1:16" x14ac:dyDescent="0.2">
      <c r="A565" s="7"/>
      <c r="B565" s="7"/>
      <c r="C565" s="123"/>
      <c r="D565" s="7"/>
      <c r="E565" s="206" t="s">
        <v>444</v>
      </c>
      <c r="F565" s="206"/>
      <c r="G565" s="206"/>
      <c r="H565" s="206"/>
      <c r="I565" s="206"/>
      <c r="J565" s="206"/>
      <c r="K565" s="206"/>
      <c r="L565" s="207">
        <v>180422612.25999999</v>
      </c>
      <c r="M565" s="216"/>
      <c r="N565" s="216"/>
      <c r="O565" s="7"/>
      <c r="P565" s="7"/>
    </row>
    <row r="566" spans="1:16" s="7" customFormat="1" x14ac:dyDescent="0.2">
      <c r="A566" s="6"/>
      <c r="B566" s="6"/>
      <c r="C566" s="130"/>
      <c r="D566" s="6"/>
      <c r="E566" s="6"/>
      <c r="F566" s="6"/>
      <c r="G566" s="6"/>
      <c r="H566" s="6"/>
      <c r="I566" s="6"/>
      <c r="J566" s="6"/>
      <c r="K566" s="6"/>
      <c r="L566" s="6"/>
      <c r="M566" s="6"/>
      <c r="N566" s="6"/>
      <c r="O566" s="6"/>
      <c r="P566" s="6"/>
    </row>
    <row r="567" spans="1:16" x14ac:dyDescent="0.2">
      <c r="A567" s="7"/>
      <c r="B567" s="7"/>
      <c r="C567" s="123"/>
      <c r="D567" s="105" t="s">
        <v>5</v>
      </c>
      <c r="E567" s="7"/>
      <c r="F567" s="7"/>
      <c r="G567" s="7"/>
      <c r="H567" s="7"/>
      <c r="I567" s="7"/>
      <c r="J567" s="7"/>
      <c r="K567" s="7"/>
      <c r="L567" s="7"/>
      <c r="M567" s="7"/>
      <c r="N567" s="7"/>
      <c r="O567" s="7"/>
      <c r="P567" s="7"/>
    </row>
    <row r="568" spans="1:16" x14ac:dyDescent="0.2">
      <c r="A568" s="7"/>
      <c r="B568" s="7"/>
      <c r="C568" s="123"/>
      <c r="D568" s="7"/>
      <c r="E568" s="7"/>
      <c r="F568" s="7"/>
      <c r="G568" s="7"/>
      <c r="H568" s="7"/>
      <c r="I568" s="7"/>
      <c r="J568" s="7"/>
      <c r="K568" s="7"/>
      <c r="L568" s="7"/>
      <c r="M568" s="7"/>
      <c r="N568" s="7"/>
      <c r="O568" s="7"/>
      <c r="P568" s="7"/>
    </row>
    <row r="569" spans="1:16" x14ac:dyDescent="0.2">
      <c r="A569" s="7"/>
      <c r="B569" s="7"/>
      <c r="C569" s="123"/>
      <c r="D569" s="7"/>
      <c r="E569" s="231" t="s">
        <v>115</v>
      </c>
      <c r="F569" s="232"/>
      <c r="G569" s="232"/>
      <c r="H569" s="232"/>
      <c r="I569" s="232"/>
      <c r="J569" s="232"/>
      <c r="K569" s="233"/>
      <c r="L569" s="231" t="s">
        <v>119</v>
      </c>
      <c r="M569" s="232"/>
      <c r="N569" s="233"/>
      <c r="O569" s="7"/>
      <c r="P569" s="7"/>
    </row>
    <row r="570" spans="1:16" x14ac:dyDescent="0.2">
      <c r="A570" s="7"/>
      <c r="B570" s="7"/>
      <c r="C570" s="123"/>
      <c r="D570" s="7"/>
      <c r="E570" s="206" t="s">
        <v>445</v>
      </c>
      <c r="F570" s="206"/>
      <c r="G570" s="206"/>
      <c r="H570" s="206"/>
      <c r="I570" s="206"/>
      <c r="J570" s="206"/>
      <c r="K570" s="206"/>
      <c r="L570" s="207">
        <v>420061429</v>
      </c>
      <c r="M570" s="216"/>
      <c r="N570" s="216"/>
      <c r="O570" s="7"/>
      <c r="P570" s="7"/>
    </row>
    <row r="571" spans="1:16" x14ac:dyDescent="0.2">
      <c r="A571" s="7"/>
      <c r="B571" s="7"/>
      <c r="C571" s="123"/>
      <c r="D571" s="7"/>
      <c r="E571" s="206" t="s">
        <v>446</v>
      </c>
      <c r="F571" s="206"/>
      <c r="G571" s="206"/>
      <c r="H571" s="206"/>
      <c r="I571" s="206"/>
      <c r="J571" s="206"/>
      <c r="K571" s="206"/>
      <c r="L571" s="207">
        <v>358009402.56999999</v>
      </c>
      <c r="M571" s="216"/>
      <c r="N571" s="216"/>
      <c r="O571" s="7"/>
      <c r="P571" s="7"/>
    </row>
    <row r="572" spans="1:16" x14ac:dyDescent="0.2">
      <c r="A572" s="7"/>
      <c r="B572" s="7"/>
      <c r="C572" s="123"/>
      <c r="D572" s="7"/>
      <c r="E572" s="206" t="s">
        <v>447</v>
      </c>
      <c r="F572" s="206"/>
      <c r="G572" s="206"/>
      <c r="H572" s="206"/>
      <c r="I572" s="206"/>
      <c r="J572" s="206"/>
      <c r="K572" s="206"/>
      <c r="L572" s="207">
        <v>78422541.510000005</v>
      </c>
      <c r="M572" s="216"/>
      <c r="N572" s="216"/>
      <c r="O572" s="7"/>
      <c r="P572" s="7"/>
    </row>
    <row r="573" spans="1:16" x14ac:dyDescent="0.2">
      <c r="A573" s="7"/>
      <c r="B573" s="7"/>
      <c r="C573" s="123"/>
      <c r="D573" s="7"/>
      <c r="E573" s="206" t="s">
        <v>448</v>
      </c>
      <c r="F573" s="206"/>
      <c r="G573" s="206"/>
      <c r="H573" s="206"/>
      <c r="I573" s="206"/>
      <c r="J573" s="206"/>
      <c r="K573" s="206"/>
      <c r="L573" s="207">
        <v>14257627.17</v>
      </c>
      <c r="M573" s="216"/>
      <c r="N573" s="216"/>
      <c r="O573" s="7"/>
      <c r="P573" s="7"/>
    </row>
    <row r="574" spans="1:16" x14ac:dyDescent="0.2">
      <c r="A574" s="7"/>
      <c r="B574" s="7"/>
      <c r="C574" s="123"/>
      <c r="D574" s="7"/>
      <c r="E574" s="206" t="s">
        <v>449</v>
      </c>
      <c r="F574" s="206"/>
      <c r="G574" s="206"/>
      <c r="H574" s="206"/>
      <c r="I574" s="206"/>
      <c r="J574" s="206"/>
      <c r="K574" s="206"/>
      <c r="L574" s="207">
        <v>8538822.4499999993</v>
      </c>
      <c r="M574" s="216"/>
      <c r="N574" s="216"/>
      <c r="O574" s="7"/>
      <c r="P574" s="7"/>
    </row>
    <row r="575" spans="1:16" x14ac:dyDescent="0.2">
      <c r="A575" s="7"/>
      <c r="B575" s="7"/>
      <c r="C575" s="123"/>
      <c r="D575" s="7"/>
      <c r="E575" s="206" t="s">
        <v>450</v>
      </c>
      <c r="F575" s="206"/>
      <c r="G575" s="206"/>
      <c r="H575" s="206"/>
      <c r="I575" s="206"/>
      <c r="J575" s="206"/>
      <c r="K575" s="206"/>
      <c r="L575" s="207">
        <v>-6500</v>
      </c>
      <c r="M575" s="216"/>
      <c r="N575" s="216"/>
      <c r="O575" s="7"/>
      <c r="P575" s="7"/>
    </row>
    <row r="576" spans="1:16" x14ac:dyDescent="0.2">
      <c r="A576" s="7"/>
      <c r="B576" s="7"/>
      <c r="C576" s="123"/>
      <c r="D576" s="7"/>
      <c r="E576" s="206" t="s">
        <v>451</v>
      </c>
      <c r="F576" s="206"/>
      <c r="G576" s="206"/>
      <c r="H576" s="206"/>
      <c r="I576" s="206"/>
      <c r="J576" s="206"/>
      <c r="K576" s="206"/>
      <c r="L576" s="207">
        <v>117684618.31999999</v>
      </c>
      <c r="M576" s="216"/>
      <c r="N576" s="216"/>
      <c r="O576" s="7"/>
      <c r="P576" s="7"/>
    </row>
    <row r="577" spans="1:16" ht="12" customHeight="1" x14ac:dyDescent="0.2">
      <c r="B577" s="86"/>
      <c r="C577" s="141"/>
      <c r="D577" s="61"/>
      <c r="E577" s="61"/>
      <c r="F577" s="61"/>
      <c r="G577" s="61"/>
      <c r="H577" s="61"/>
      <c r="I577" s="61"/>
      <c r="J577" s="61"/>
      <c r="K577" s="61"/>
      <c r="L577" s="61"/>
      <c r="M577" s="61"/>
      <c r="N577" s="61"/>
      <c r="O577" s="61"/>
      <c r="P577" s="61"/>
    </row>
    <row r="578" spans="1:16" x14ac:dyDescent="0.2">
      <c r="A578" s="252" t="s">
        <v>29</v>
      </c>
      <c r="B578" s="252"/>
      <c r="C578" s="252"/>
      <c r="D578" s="252"/>
      <c r="E578" s="252"/>
      <c r="F578" s="252"/>
      <c r="G578" s="252"/>
      <c r="H578" s="252"/>
      <c r="I578" s="252"/>
      <c r="J578" s="252"/>
      <c r="K578" s="252"/>
      <c r="L578" s="252"/>
      <c r="M578" s="252"/>
      <c r="N578" s="252"/>
      <c r="O578" s="252"/>
      <c r="P578" s="252"/>
    </row>
    <row r="579" spans="1:16" s="7" customFormat="1" x14ac:dyDescent="0.2">
      <c r="A579" s="64"/>
      <c r="B579" s="64"/>
      <c r="C579" s="125"/>
      <c r="D579" s="64"/>
      <c r="E579" s="64"/>
      <c r="F579" s="64"/>
      <c r="G579" s="64"/>
      <c r="H579" s="64"/>
      <c r="I579" s="64"/>
      <c r="J579" s="64"/>
      <c r="K579" s="64"/>
      <c r="L579" s="64"/>
      <c r="M579" s="64"/>
      <c r="N579" s="64"/>
      <c r="O579" s="64"/>
      <c r="P579" s="64"/>
    </row>
    <row r="580" spans="1:16" x14ac:dyDescent="0.2">
      <c r="B580" s="19" t="s">
        <v>58</v>
      </c>
      <c r="C580" s="228" t="s">
        <v>66</v>
      </c>
      <c r="D580" s="228"/>
      <c r="E580" s="228"/>
      <c r="F580" s="228"/>
      <c r="G580" s="228"/>
      <c r="H580" s="228"/>
    </row>
    <row r="581" spans="1:16" s="7" customFormat="1" x14ac:dyDescent="0.2">
      <c r="A581" s="2"/>
      <c r="B581" s="6"/>
      <c r="C581" s="130"/>
      <c r="D581" s="6"/>
      <c r="E581" s="6"/>
      <c r="F581" s="6"/>
      <c r="G581" s="6"/>
      <c r="H581" s="6"/>
      <c r="I581" s="6"/>
      <c r="J581" s="6"/>
      <c r="K581" s="6"/>
      <c r="L581" s="6"/>
      <c r="M581" s="6"/>
      <c r="N581" s="6"/>
      <c r="O581" s="6"/>
      <c r="P581" s="6"/>
    </row>
    <row r="582" spans="1:16" s="7" customFormat="1" ht="67.5" customHeight="1" x14ac:dyDescent="0.2">
      <c r="A582" s="1"/>
      <c r="B582" s="238" t="s">
        <v>314</v>
      </c>
      <c r="C582" s="238"/>
      <c r="D582" s="238"/>
      <c r="E582" s="238"/>
      <c r="F582" s="238"/>
      <c r="G582" s="238"/>
      <c r="H582" s="238"/>
      <c r="I582" s="238"/>
      <c r="J582" s="238"/>
      <c r="K582" s="238"/>
      <c r="L582" s="238"/>
      <c r="M582" s="238"/>
      <c r="N582" s="238"/>
      <c r="O582" s="238"/>
      <c r="P582" s="238"/>
    </row>
    <row r="583" spans="1:16" s="7" customFormat="1" x14ac:dyDescent="0.2">
      <c r="A583" s="6"/>
      <c r="B583" s="6"/>
      <c r="C583" s="130"/>
      <c r="D583" s="6"/>
      <c r="E583" s="6"/>
      <c r="F583" s="6"/>
      <c r="G583" s="6"/>
      <c r="H583" s="6"/>
      <c r="I583" s="6"/>
      <c r="J583" s="6"/>
      <c r="K583" s="6"/>
      <c r="L583" s="6"/>
      <c r="M583" s="6"/>
      <c r="N583" s="6"/>
      <c r="O583" s="6"/>
      <c r="P583" s="6"/>
    </row>
    <row r="584" spans="1:16" x14ac:dyDescent="0.2">
      <c r="B584" s="19" t="s">
        <v>67</v>
      </c>
      <c r="C584" s="228" t="s">
        <v>68</v>
      </c>
      <c r="D584" s="228"/>
      <c r="E584" s="228"/>
      <c r="F584" s="228"/>
      <c r="G584" s="228"/>
      <c r="H584" s="228"/>
    </row>
    <row r="585" spans="1:16" x14ac:dyDescent="0.2">
      <c r="A585" s="2"/>
    </row>
    <row r="586" spans="1:16" s="7" customFormat="1" ht="48.75" customHeight="1" x14ac:dyDescent="0.2">
      <c r="A586" s="6"/>
      <c r="B586" s="380" t="s">
        <v>595</v>
      </c>
      <c r="C586" s="380"/>
      <c r="D586" s="380"/>
      <c r="E586" s="380"/>
      <c r="F586" s="380"/>
      <c r="G586" s="380"/>
      <c r="H586" s="380"/>
      <c r="I586" s="380"/>
      <c r="J586" s="380"/>
      <c r="K586" s="380"/>
      <c r="L586" s="380"/>
      <c r="M586" s="380"/>
      <c r="N586" s="380"/>
      <c r="O586" s="380"/>
      <c r="P586" s="380"/>
    </row>
    <row r="587" spans="1:16" x14ac:dyDescent="0.2">
      <c r="B587" s="19" t="s">
        <v>69</v>
      </c>
      <c r="C587" s="228" t="s">
        <v>70</v>
      </c>
      <c r="D587" s="228"/>
      <c r="E587" s="228"/>
      <c r="F587" s="228"/>
      <c r="G587" s="228"/>
      <c r="H587" s="228"/>
    </row>
    <row r="588" spans="1:16" s="7" customFormat="1" x14ac:dyDescent="0.2">
      <c r="A588" s="2"/>
      <c r="B588" s="109"/>
      <c r="C588" s="130"/>
      <c r="D588" s="6"/>
      <c r="E588" s="6"/>
      <c r="F588" s="6"/>
      <c r="G588" s="6"/>
      <c r="H588" s="6"/>
      <c r="I588" s="6"/>
      <c r="J588" s="6"/>
      <c r="K588" s="6"/>
      <c r="L588" s="6"/>
      <c r="M588" s="6"/>
      <c r="N588" s="6"/>
      <c r="O588" s="6"/>
      <c r="P588" s="6"/>
    </row>
    <row r="589" spans="1:16" s="7" customFormat="1" x14ac:dyDescent="0.2">
      <c r="A589" s="1"/>
      <c r="B589" s="109"/>
      <c r="C589" s="130" t="s">
        <v>7</v>
      </c>
      <c r="D589" s="241" t="s">
        <v>313</v>
      </c>
      <c r="E589" s="241"/>
      <c r="F589" s="241"/>
      <c r="G589" s="241"/>
      <c r="H589" s="241"/>
      <c r="I589" s="241"/>
      <c r="J589" s="241"/>
      <c r="K589" s="241"/>
      <c r="L589" s="241"/>
      <c r="M589" s="241"/>
      <c r="N589" s="241"/>
      <c r="O589" s="241"/>
      <c r="P589" s="241"/>
    </row>
    <row r="590" spans="1:16" ht="33.75" customHeight="1" x14ac:dyDescent="0.2">
      <c r="A590" s="7"/>
      <c r="B590" s="110"/>
      <c r="C590" s="145"/>
      <c r="D590" s="436" t="s">
        <v>596</v>
      </c>
      <c r="E590" s="436"/>
      <c r="F590" s="436"/>
      <c r="G590" s="436"/>
      <c r="H590" s="436"/>
      <c r="I590" s="436"/>
      <c r="J590" s="436"/>
      <c r="K590" s="436"/>
      <c r="L590" s="436"/>
      <c r="M590" s="436"/>
      <c r="N590" s="436"/>
      <c r="O590" s="436"/>
      <c r="P590" s="436"/>
    </row>
    <row r="591" spans="1:16" ht="30.75" customHeight="1" x14ac:dyDescent="0.2">
      <c r="C591" s="143"/>
      <c r="D591" s="436" t="s">
        <v>597</v>
      </c>
      <c r="E591" s="436"/>
      <c r="F591" s="436"/>
      <c r="G591" s="436"/>
      <c r="H591" s="436"/>
      <c r="I591" s="436"/>
      <c r="J591" s="436"/>
      <c r="K591" s="436"/>
      <c r="L591" s="436"/>
      <c r="M591" s="436"/>
      <c r="N591" s="436"/>
      <c r="O591" s="436"/>
      <c r="P591" s="436"/>
    </row>
    <row r="592" spans="1:16" x14ac:dyDescent="0.2">
      <c r="A592" s="7"/>
      <c r="B592" s="110"/>
      <c r="C592" s="143" t="s">
        <v>71</v>
      </c>
      <c r="D592" s="241" t="s">
        <v>72</v>
      </c>
      <c r="E592" s="241"/>
      <c r="F592" s="241"/>
      <c r="G592" s="241"/>
      <c r="H592" s="241"/>
      <c r="I592" s="241"/>
      <c r="J592" s="241"/>
      <c r="K592" s="241"/>
      <c r="L592" s="241"/>
      <c r="M592" s="241"/>
      <c r="N592" s="241"/>
      <c r="O592" s="241"/>
      <c r="P592" s="241"/>
    </row>
    <row r="593" spans="1:16" s="7" customFormat="1" ht="409.5" customHeight="1" x14ac:dyDescent="0.2">
      <c r="A593" s="6"/>
      <c r="B593" s="1"/>
      <c r="C593" s="130"/>
      <c r="D593" s="436" t="s">
        <v>598</v>
      </c>
      <c r="E593" s="436"/>
      <c r="F593" s="436"/>
      <c r="G593" s="436"/>
      <c r="H593" s="436"/>
      <c r="I593" s="436"/>
      <c r="J593" s="436"/>
      <c r="K593" s="436"/>
      <c r="L593" s="436"/>
      <c r="M593" s="436"/>
      <c r="N593" s="436"/>
      <c r="O593" s="436"/>
      <c r="P593" s="436"/>
    </row>
    <row r="594" spans="1:16" s="110" customFormat="1" x14ac:dyDescent="0.2">
      <c r="A594" s="109"/>
      <c r="B594" s="1"/>
      <c r="C594" s="130"/>
      <c r="D594" s="111"/>
      <c r="E594" s="111"/>
      <c r="F594" s="111"/>
      <c r="G594" s="111"/>
      <c r="H594" s="111"/>
      <c r="I594" s="111"/>
      <c r="J594" s="111"/>
      <c r="K594" s="111"/>
      <c r="L594" s="111"/>
      <c r="M594" s="111"/>
      <c r="N594" s="111"/>
      <c r="O594" s="111"/>
      <c r="P594" s="111"/>
    </row>
    <row r="595" spans="1:16" x14ac:dyDescent="0.2">
      <c r="B595" s="19" t="s">
        <v>73</v>
      </c>
      <c r="C595" s="228" t="s">
        <v>74</v>
      </c>
      <c r="D595" s="228"/>
      <c r="E595" s="228"/>
      <c r="F595" s="228"/>
      <c r="G595" s="228"/>
      <c r="H595" s="228"/>
    </row>
    <row r="596" spans="1:16" s="7" customFormat="1" x14ac:dyDescent="0.2">
      <c r="A596" s="2"/>
      <c r="B596" s="6"/>
      <c r="C596" s="130"/>
      <c r="D596" s="6"/>
      <c r="E596" s="6"/>
      <c r="F596" s="6"/>
      <c r="G596" s="6"/>
      <c r="H596" s="6"/>
      <c r="I596" s="6"/>
      <c r="J596" s="6"/>
      <c r="K596" s="6"/>
      <c r="L596" s="6"/>
      <c r="M596" s="6"/>
      <c r="N596" s="6"/>
      <c r="O596" s="6"/>
      <c r="P596" s="6"/>
    </row>
    <row r="597" spans="1:16" s="7" customFormat="1" x14ac:dyDescent="0.2">
      <c r="A597" s="1"/>
      <c r="B597" s="6"/>
      <c r="C597" s="130"/>
      <c r="D597" s="6"/>
      <c r="E597" s="6"/>
      <c r="F597" s="6"/>
      <c r="G597" s="6"/>
      <c r="H597" s="6"/>
      <c r="I597" s="6"/>
      <c r="J597" s="6"/>
      <c r="K597" s="6"/>
      <c r="L597" s="6"/>
      <c r="M597" s="6"/>
      <c r="N597" s="6"/>
      <c r="O597" s="6"/>
      <c r="P597" s="6"/>
    </row>
    <row r="598" spans="1:16" x14ac:dyDescent="0.2">
      <c r="A598" s="7"/>
      <c r="B598" s="110"/>
      <c r="C598" s="144" t="s">
        <v>7</v>
      </c>
      <c r="D598" s="248" t="s">
        <v>75</v>
      </c>
      <c r="E598" s="248"/>
      <c r="F598" s="248"/>
      <c r="G598" s="110"/>
      <c r="H598" s="110"/>
      <c r="I598" s="110"/>
      <c r="J598" s="110"/>
      <c r="K598" s="110"/>
      <c r="L598" s="110"/>
      <c r="M598" s="110"/>
      <c r="N598" s="110"/>
      <c r="O598" s="110"/>
      <c r="P598" s="110"/>
    </row>
    <row r="599" spans="1:16" s="7" customFormat="1" ht="69" customHeight="1" x14ac:dyDescent="0.2">
      <c r="A599" s="6"/>
      <c r="B599" s="6"/>
      <c r="C599" s="143"/>
      <c r="D599" s="246" t="s">
        <v>461</v>
      </c>
      <c r="E599" s="246"/>
      <c r="F599" s="246"/>
      <c r="G599" s="246"/>
      <c r="H599" s="246"/>
      <c r="I599" s="246"/>
      <c r="J599" s="246"/>
      <c r="K599" s="246"/>
      <c r="L599" s="246"/>
      <c r="M599" s="246"/>
      <c r="N599" s="246"/>
      <c r="O599" s="246"/>
      <c r="P599" s="246"/>
    </row>
    <row r="600" spans="1:16" x14ac:dyDescent="0.2">
      <c r="A600" s="7"/>
      <c r="B600" s="110"/>
      <c r="C600" s="144" t="s">
        <v>71</v>
      </c>
      <c r="D600" s="105" t="s">
        <v>76</v>
      </c>
      <c r="E600" s="105"/>
      <c r="F600" s="110"/>
      <c r="G600" s="110"/>
      <c r="H600" s="110"/>
      <c r="I600" s="110"/>
      <c r="J600" s="110"/>
      <c r="K600" s="110"/>
      <c r="L600" s="110"/>
      <c r="M600" s="110"/>
      <c r="N600" s="110"/>
      <c r="O600" s="110"/>
      <c r="P600" s="110"/>
    </row>
    <row r="601" spans="1:16" s="7" customFormat="1" x14ac:dyDescent="0.2">
      <c r="A601" s="6"/>
      <c r="B601" s="6"/>
      <c r="C601" s="143"/>
      <c r="D601" s="246" t="s">
        <v>462</v>
      </c>
      <c r="E601" s="246"/>
      <c r="F601" s="246"/>
      <c r="G601" s="246"/>
      <c r="H601" s="246"/>
      <c r="I601" s="246"/>
      <c r="J601" s="246"/>
      <c r="K601" s="246"/>
      <c r="L601" s="246"/>
      <c r="M601" s="246"/>
      <c r="N601" s="246"/>
      <c r="O601" s="246"/>
      <c r="P601" s="246"/>
    </row>
    <row r="602" spans="1:16" s="110" customFormat="1" ht="409.5" customHeight="1" x14ac:dyDescent="0.2">
      <c r="A602" s="109"/>
      <c r="B602" s="109"/>
      <c r="C602" s="143"/>
      <c r="D602" s="246"/>
      <c r="E602" s="246"/>
      <c r="F602" s="246"/>
      <c r="G602" s="246"/>
      <c r="H602" s="246"/>
      <c r="I602" s="246"/>
      <c r="J602" s="246"/>
      <c r="K602" s="246"/>
      <c r="L602" s="246"/>
      <c r="M602" s="246"/>
      <c r="N602" s="246"/>
      <c r="O602" s="246"/>
      <c r="P602" s="246"/>
    </row>
    <row r="603" spans="1:16" s="110" customFormat="1" ht="61.5" customHeight="1" x14ac:dyDescent="0.2">
      <c r="A603" s="109"/>
      <c r="B603" s="109"/>
      <c r="C603" s="143"/>
      <c r="D603" s="246" t="s">
        <v>315</v>
      </c>
      <c r="E603" s="246"/>
      <c r="F603" s="246"/>
      <c r="G603" s="246"/>
      <c r="H603" s="246"/>
      <c r="I603" s="246"/>
      <c r="J603" s="246"/>
      <c r="K603" s="246"/>
      <c r="L603" s="246"/>
      <c r="M603" s="246"/>
      <c r="N603" s="246"/>
      <c r="O603" s="246"/>
      <c r="P603" s="246"/>
    </row>
    <row r="604" spans="1:16" s="110" customFormat="1" ht="135.75" customHeight="1" x14ac:dyDescent="0.2">
      <c r="A604" s="109"/>
      <c r="B604" s="109"/>
      <c r="C604" s="143"/>
      <c r="D604" s="246" t="s">
        <v>316</v>
      </c>
      <c r="E604" s="246"/>
      <c r="F604" s="246"/>
      <c r="G604" s="246"/>
      <c r="H604" s="246"/>
      <c r="I604" s="246"/>
      <c r="J604" s="246"/>
      <c r="K604" s="246"/>
      <c r="L604" s="246"/>
      <c r="M604" s="246"/>
      <c r="N604" s="246"/>
      <c r="O604" s="246"/>
      <c r="P604" s="246"/>
    </row>
    <row r="605" spans="1:16" s="110" customFormat="1" x14ac:dyDescent="0.2">
      <c r="A605" s="109"/>
      <c r="B605" s="109"/>
      <c r="C605" s="143"/>
      <c r="D605" s="246" t="s">
        <v>317</v>
      </c>
      <c r="E605" s="246"/>
      <c r="F605" s="246"/>
      <c r="G605" s="246"/>
      <c r="H605" s="246"/>
      <c r="I605" s="246"/>
      <c r="J605" s="246"/>
      <c r="K605" s="246"/>
      <c r="L605" s="246"/>
      <c r="M605" s="246"/>
      <c r="N605" s="246"/>
      <c r="O605" s="246"/>
      <c r="P605" s="246"/>
    </row>
    <row r="606" spans="1:16" x14ac:dyDescent="0.2">
      <c r="A606" s="7"/>
      <c r="B606" s="12"/>
      <c r="C606" s="125" t="s">
        <v>77</v>
      </c>
      <c r="D606" s="12" t="s">
        <v>78</v>
      </c>
      <c r="E606" s="12"/>
      <c r="F606" s="12"/>
      <c r="G606" s="12"/>
      <c r="H606" s="12"/>
      <c r="I606" s="12"/>
      <c r="J606" s="12"/>
      <c r="K606" s="12"/>
      <c r="L606" s="12"/>
      <c r="M606" s="12"/>
      <c r="N606" s="12"/>
      <c r="O606" s="12"/>
      <c r="P606" s="12"/>
    </row>
    <row r="607" spans="1:16" s="7" customFormat="1" x14ac:dyDescent="0.2">
      <c r="A607" s="6"/>
      <c r="B607" s="6"/>
      <c r="C607" s="143"/>
      <c r="D607" s="241" t="s">
        <v>481</v>
      </c>
      <c r="E607" s="241"/>
      <c r="F607" s="241"/>
      <c r="G607" s="241"/>
      <c r="H607" s="241"/>
      <c r="I607" s="241"/>
      <c r="J607" s="241"/>
      <c r="K607" s="241"/>
      <c r="L607" s="241"/>
      <c r="M607" s="241"/>
      <c r="N607" s="241"/>
      <c r="O607" s="241"/>
      <c r="P607" s="241"/>
    </row>
    <row r="608" spans="1:16" s="110" customFormat="1" x14ac:dyDescent="0.2">
      <c r="A608" s="109"/>
      <c r="B608" s="109"/>
      <c r="C608" s="143"/>
      <c r="D608" s="109"/>
      <c r="E608" s="109"/>
      <c r="F608" s="109"/>
      <c r="G608" s="109"/>
      <c r="H608" s="109"/>
      <c r="I608" s="109"/>
      <c r="J608" s="109"/>
      <c r="K608" s="109"/>
      <c r="L608" s="109"/>
      <c r="M608" s="109"/>
      <c r="N608" s="109"/>
      <c r="O608" s="109"/>
      <c r="P608" s="109"/>
    </row>
    <row r="609" spans="1:16" x14ac:dyDescent="0.2">
      <c r="A609" s="7"/>
      <c r="B609" s="12"/>
      <c r="C609" s="125" t="s">
        <v>79</v>
      </c>
      <c r="D609" s="247" t="s">
        <v>80</v>
      </c>
      <c r="E609" s="247"/>
      <c r="F609" s="247"/>
      <c r="G609" s="247"/>
      <c r="H609" s="247"/>
      <c r="I609" s="247"/>
      <c r="J609" s="247"/>
      <c r="K609" s="247"/>
      <c r="L609" s="247"/>
      <c r="M609" s="247"/>
      <c r="N609" s="247"/>
      <c r="O609" s="247"/>
      <c r="P609" s="247"/>
    </row>
    <row r="610" spans="1:16" s="7" customFormat="1" ht="55.5" customHeight="1" x14ac:dyDescent="0.2">
      <c r="A610" s="6"/>
      <c r="B610" s="6"/>
      <c r="C610" s="143"/>
      <c r="D610" s="238" t="s">
        <v>318</v>
      </c>
      <c r="E610" s="238"/>
      <c r="F610" s="238"/>
      <c r="G610" s="238"/>
      <c r="H610" s="238"/>
      <c r="I610" s="238"/>
      <c r="J610" s="238"/>
      <c r="K610" s="238"/>
      <c r="L610" s="238"/>
      <c r="M610" s="238"/>
      <c r="N610" s="238"/>
      <c r="O610" s="238"/>
      <c r="P610" s="238"/>
    </row>
    <row r="611" spans="1:16" x14ac:dyDescent="0.2">
      <c r="A611" s="7"/>
      <c r="B611" s="12"/>
      <c r="C611" s="125" t="s">
        <v>81</v>
      </c>
      <c r="D611" s="247" t="s">
        <v>320</v>
      </c>
      <c r="E611" s="247"/>
      <c r="F611" s="247"/>
      <c r="G611" s="247"/>
      <c r="H611" s="247"/>
      <c r="I611" s="247"/>
      <c r="J611" s="247"/>
      <c r="K611" s="247"/>
      <c r="L611" s="247"/>
      <c r="M611" s="247"/>
      <c r="N611" s="247"/>
      <c r="O611" s="247"/>
      <c r="P611" s="247"/>
    </row>
    <row r="612" spans="1:16" s="7" customFormat="1" ht="53.25" customHeight="1" x14ac:dyDescent="0.2">
      <c r="A612" s="6"/>
      <c r="B612" s="6"/>
      <c r="C612" s="238" t="s">
        <v>319</v>
      </c>
      <c r="D612" s="238"/>
      <c r="E612" s="238"/>
      <c r="F612" s="238"/>
      <c r="G612" s="238"/>
      <c r="H612" s="238"/>
      <c r="I612" s="238"/>
      <c r="J612" s="238"/>
      <c r="K612" s="238"/>
      <c r="L612" s="238"/>
      <c r="M612" s="238"/>
      <c r="N612" s="238"/>
      <c r="O612" s="238"/>
      <c r="P612" s="238"/>
    </row>
    <row r="613" spans="1:16" s="110" customFormat="1" x14ac:dyDescent="0.2">
      <c r="A613" s="109"/>
      <c r="B613" s="109"/>
      <c r="C613" s="130"/>
      <c r="D613" s="111"/>
      <c r="E613" s="111"/>
      <c r="F613" s="111"/>
      <c r="G613" s="111"/>
      <c r="H613" s="111"/>
      <c r="I613" s="111"/>
      <c r="J613" s="111"/>
      <c r="K613" s="111"/>
      <c r="L613" s="111"/>
      <c r="M613" s="111"/>
      <c r="N613" s="111"/>
      <c r="O613" s="111"/>
      <c r="P613" s="111"/>
    </row>
    <row r="614" spans="1:16" x14ac:dyDescent="0.2">
      <c r="A614" s="7"/>
      <c r="B614" s="12"/>
      <c r="C614" s="125" t="s">
        <v>82</v>
      </c>
      <c r="D614" s="247" t="s">
        <v>83</v>
      </c>
      <c r="E614" s="247"/>
      <c r="F614" s="247"/>
      <c r="G614" s="247"/>
      <c r="H614" s="247"/>
      <c r="I614" s="247"/>
      <c r="J614" s="247"/>
      <c r="K614" s="247"/>
      <c r="L614" s="247"/>
      <c r="M614" s="247"/>
      <c r="N614" s="247"/>
      <c r="O614" s="247"/>
      <c r="P614" s="247"/>
    </row>
    <row r="615" spans="1:16" s="109" customFormat="1" ht="33" customHeight="1" x14ac:dyDescent="0.2">
      <c r="A615" s="110"/>
      <c r="B615" s="110"/>
      <c r="C615" s="130"/>
      <c r="D615" s="363" t="s">
        <v>463</v>
      </c>
      <c r="E615" s="363"/>
      <c r="F615" s="363"/>
      <c r="G615" s="363"/>
      <c r="H615" s="363"/>
      <c r="I615" s="363"/>
      <c r="J615" s="363"/>
      <c r="K615" s="363"/>
      <c r="L615" s="363"/>
      <c r="M615" s="363"/>
      <c r="N615" s="363"/>
      <c r="O615" s="363"/>
      <c r="P615" s="363"/>
    </row>
    <row r="616" spans="1:16" x14ac:dyDescent="0.2">
      <c r="B616" s="12"/>
      <c r="C616" s="125"/>
      <c r="D616" s="12"/>
      <c r="E616" s="12"/>
      <c r="F616" s="12"/>
      <c r="G616" s="12"/>
      <c r="H616" s="12"/>
      <c r="I616" s="12"/>
      <c r="J616" s="12"/>
      <c r="K616" s="12"/>
      <c r="L616" s="12"/>
      <c r="M616" s="12"/>
      <c r="N616" s="12"/>
      <c r="O616" s="12"/>
      <c r="P616" s="12"/>
    </row>
    <row r="617" spans="1:16" x14ac:dyDescent="0.2">
      <c r="A617" s="7"/>
      <c r="B617" s="12"/>
      <c r="C617" s="125" t="s">
        <v>84</v>
      </c>
      <c r="D617" s="247" t="s">
        <v>85</v>
      </c>
      <c r="E617" s="247"/>
      <c r="F617" s="247"/>
      <c r="G617" s="247"/>
      <c r="H617" s="247"/>
      <c r="I617" s="247"/>
      <c r="J617" s="247"/>
      <c r="K617" s="247"/>
      <c r="L617" s="247"/>
      <c r="M617" s="247"/>
      <c r="N617" s="247"/>
      <c r="O617" s="247"/>
      <c r="P617" s="247"/>
    </row>
    <row r="618" spans="1:16" s="7" customFormat="1" x14ac:dyDescent="0.2">
      <c r="A618" s="6"/>
      <c r="B618" s="1"/>
      <c r="C618" s="130"/>
      <c r="D618" s="241" t="s">
        <v>321</v>
      </c>
      <c r="E618" s="241"/>
      <c r="F618" s="241"/>
      <c r="G618" s="241"/>
      <c r="H618" s="241"/>
      <c r="I618" s="241"/>
      <c r="J618" s="241"/>
      <c r="K618" s="241"/>
      <c r="L618" s="241"/>
      <c r="M618" s="241"/>
      <c r="N618" s="241"/>
      <c r="O618" s="241"/>
      <c r="P618" s="241"/>
    </row>
    <row r="619" spans="1:16" s="115" customFormat="1" x14ac:dyDescent="0.2">
      <c r="A619" s="116"/>
      <c r="B619" s="1"/>
      <c r="C619" s="130"/>
      <c r="D619" s="116"/>
      <c r="E619" s="116"/>
      <c r="F619" s="116"/>
      <c r="G619" s="116"/>
      <c r="H619" s="116"/>
      <c r="I619" s="116"/>
      <c r="J619" s="116"/>
      <c r="K619" s="116"/>
      <c r="L619" s="116"/>
      <c r="M619" s="116"/>
      <c r="N619" s="116"/>
      <c r="O619" s="116"/>
      <c r="P619" s="116"/>
    </row>
    <row r="620" spans="1:16" x14ac:dyDescent="0.2">
      <c r="B620" s="19" t="s">
        <v>64</v>
      </c>
      <c r="C620" s="228" t="s">
        <v>86</v>
      </c>
      <c r="D620" s="228"/>
      <c r="E620" s="228"/>
      <c r="F620" s="228"/>
      <c r="G620" s="228"/>
      <c r="H620" s="228"/>
    </row>
    <row r="621" spans="1:16" s="7" customFormat="1" x14ac:dyDescent="0.2">
      <c r="A621" s="2"/>
      <c r="B621" s="6"/>
      <c r="C621" s="130"/>
      <c r="D621" s="6"/>
      <c r="E621" s="6"/>
      <c r="F621" s="6"/>
      <c r="G621" s="6"/>
      <c r="H621" s="6"/>
      <c r="I621" s="6"/>
      <c r="J621" s="6"/>
      <c r="K621" s="6"/>
      <c r="L621" s="6"/>
      <c r="M621" s="6"/>
      <c r="N621" s="6"/>
      <c r="O621" s="6"/>
      <c r="P621" s="6"/>
    </row>
    <row r="622" spans="1:16" s="110" customFormat="1" ht="39.75" customHeight="1" x14ac:dyDescent="0.2">
      <c r="B622" s="1" t="s">
        <v>326</v>
      </c>
      <c r="C622" s="246" t="s">
        <v>464</v>
      </c>
      <c r="D622" s="246"/>
      <c r="E622" s="246"/>
      <c r="F622" s="246"/>
      <c r="G622" s="246"/>
      <c r="H622" s="246"/>
      <c r="I622" s="246"/>
      <c r="J622" s="246"/>
      <c r="K622" s="246"/>
      <c r="L622" s="246"/>
      <c r="M622" s="246"/>
      <c r="N622" s="246"/>
      <c r="O622" s="246"/>
      <c r="P622" s="246"/>
    </row>
    <row r="623" spans="1:16" s="110" customFormat="1" ht="33" customHeight="1" x14ac:dyDescent="0.2">
      <c r="B623" s="1" t="s">
        <v>327</v>
      </c>
      <c r="C623" s="238" t="s">
        <v>471</v>
      </c>
      <c r="D623" s="238"/>
      <c r="E623" s="238"/>
      <c r="F623" s="238"/>
      <c r="G623" s="238"/>
      <c r="H623" s="238"/>
      <c r="I623" s="238"/>
      <c r="J623" s="238"/>
      <c r="K623" s="238"/>
      <c r="L623" s="238"/>
      <c r="M623" s="238"/>
      <c r="N623" s="238"/>
      <c r="O623" s="238"/>
      <c r="P623" s="238"/>
    </row>
    <row r="624" spans="1:16" s="110" customFormat="1" ht="39" customHeight="1" x14ac:dyDescent="0.2">
      <c r="B624" s="1" t="s">
        <v>328</v>
      </c>
      <c r="C624" s="238" t="s">
        <v>329</v>
      </c>
      <c r="D624" s="238"/>
      <c r="E624" s="238"/>
      <c r="F624" s="238"/>
      <c r="G624" s="238"/>
      <c r="H624" s="238"/>
      <c r="I624" s="238"/>
      <c r="J624" s="238"/>
      <c r="K624" s="238"/>
      <c r="L624" s="238"/>
      <c r="M624" s="238"/>
      <c r="N624" s="238"/>
      <c r="O624" s="238"/>
      <c r="P624" s="238"/>
    </row>
    <row r="625" spans="2:16" s="110" customFormat="1" x14ac:dyDescent="0.2">
      <c r="B625" s="1"/>
      <c r="C625" s="124" t="s">
        <v>330</v>
      </c>
      <c r="D625" s="247" t="s">
        <v>331</v>
      </c>
      <c r="E625" s="247"/>
      <c r="F625" s="247"/>
      <c r="G625" s="247"/>
      <c r="H625" s="26"/>
      <c r="I625" s="26"/>
      <c r="J625" s="26"/>
      <c r="K625" s="26"/>
      <c r="L625" s="26"/>
      <c r="M625" s="26"/>
      <c r="N625" s="26"/>
      <c r="O625" s="26"/>
      <c r="P625" s="26"/>
    </row>
    <row r="626" spans="2:16" s="110" customFormat="1" ht="24.75" customHeight="1" x14ac:dyDescent="0.2">
      <c r="B626" s="1"/>
      <c r="C626" s="130"/>
      <c r="D626" s="246" t="s">
        <v>322</v>
      </c>
      <c r="E626" s="246"/>
      <c r="F626" s="246"/>
      <c r="G626" s="246"/>
      <c r="H626" s="246"/>
      <c r="I626" s="246"/>
      <c r="J626" s="246"/>
      <c r="K626" s="246"/>
      <c r="L626" s="246"/>
      <c r="M626" s="246"/>
      <c r="N626" s="246"/>
      <c r="O626" s="246"/>
      <c r="P626" s="246"/>
    </row>
    <row r="627" spans="2:16" s="110" customFormat="1" x14ac:dyDescent="0.2">
      <c r="B627" s="1"/>
      <c r="C627" s="130"/>
      <c r="D627" s="118"/>
      <c r="E627" s="26"/>
      <c r="F627" s="26"/>
      <c r="G627" s="26"/>
      <c r="H627" s="26"/>
      <c r="I627" s="26"/>
      <c r="J627" s="26"/>
      <c r="K627" s="26"/>
      <c r="L627" s="26"/>
      <c r="M627" s="26"/>
      <c r="N627" s="26"/>
      <c r="O627" s="26"/>
      <c r="P627" s="26"/>
    </row>
    <row r="628" spans="2:16" s="110" customFormat="1" x14ac:dyDescent="0.2">
      <c r="B628" s="1"/>
      <c r="C628" s="130" t="s">
        <v>332</v>
      </c>
      <c r="D628" s="247" t="s">
        <v>333</v>
      </c>
      <c r="E628" s="247"/>
      <c r="F628" s="247"/>
      <c r="G628" s="247"/>
      <c r="H628" s="26"/>
      <c r="I628" s="26"/>
      <c r="J628" s="26"/>
      <c r="K628" s="26"/>
      <c r="L628" s="26"/>
      <c r="M628" s="26"/>
      <c r="N628" s="26"/>
      <c r="O628" s="26"/>
      <c r="P628" s="26"/>
    </row>
    <row r="629" spans="2:16" s="110" customFormat="1" ht="42.75" customHeight="1" x14ac:dyDescent="0.2">
      <c r="B629" s="1"/>
      <c r="C629" s="130"/>
      <c r="D629" s="238" t="s">
        <v>323</v>
      </c>
      <c r="E629" s="238"/>
      <c r="F629" s="238"/>
      <c r="G629" s="238"/>
      <c r="H629" s="238"/>
      <c r="I629" s="238"/>
      <c r="J629" s="238"/>
      <c r="K629" s="238"/>
      <c r="L629" s="238"/>
      <c r="M629" s="238"/>
      <c r="N629" s="238"/>
      <c r="O629" s="238"/>
      <c r="P629" s="238"/>
    </row>
    <row r="630" spans="2:16" s="110" customFormat="1" x14ac:dyDescent="0.2">
      <c r="B630" s="1"/>
      <c r="C630" s="130"/>
      <c r="D630" s="26"/>
      <c r="E630" s="26"/>
      <c r="F630" s="26"/>
      <c r="G630" s="26"/>
      <c r="H630" s="26"/>
      <c r="I630" s="26"/>
      <c r="J630" s="26"/>
      <c r="K630" s="26"/>
      <c r="L630" s="26"/>
      <c r="M630" s="26"/>
      <c r="N630" s="26"/>
      <c r="O630" s="26"/>
      <c r="P630" s="26"/>
    </row>
    <row r="631" spans="2:16" s="110" customFormat="1" x14ac:dyDescent="0.2">
      <c r="B631" s="1"/>
      <c r="C631" s="130" t="s">
        <v>334</v>
      </c>
      <c r="D631" s="247" t="s">
        <v>335</v>
      </c>
      <c r="E631" s="247"/>
      <c r="F631" s="247"/>
      <c r="G631" s="247"/>
      <c r="H631" s="26"/>
      <c r="I631" s="26"/>
      <c r="J631" s="26"/>
      <c r="K631" s="26"/>
      <c r="L631" s="26"/>
      <c r="M631" s="26"/>
      <c r="N631" s="26"/>
      <c r="O631" s="26"/>
      <c r="P631" s="26"/>
    </row>
    <row r="632" spans="2:16" s="110" customFormat="1" ht="19.5" customHeight="1" x14ac:dyDescent="0.2">
      <c r="B632" s="1"/>
      <c r="C632" s="130"/>
      <c r="D632" s="238" t="s">
        <v>324</v>
      </c>
      <c r="E632" s="238"/>
      <c r="F632" s="238"/>
      <c r="G632" s="238"/>
      <c r="H632" s="238"/>
      <c r="I632" s="238"/>
      <c r="J632" s="238"/>
      <c r="K632" s="238"/>
      <c r="L632" s="238"/>
      <c r="M632" s="238"/>
      <c r="N632" s="238"/>
      <c r="O632" s="238"/>
      <c r="P632" s="238"/>
    </row>
    <row r="633" spans="2:16" s="110" customFormat="1" x14ac:dyDescent="0.2">
      <c r="B633" s="1"/>
      <c r="C633" s="130"/>
      <c r="D633" s="26"/>
      <c r="E633" s="26"/>
      <c r="F633" s="26"/>
      <c r="G633" s="26"/>
      <c r="H633" s="26"/>
      <c r="I633" s="26"/>
      <c r="J633" s="26"/>
      <c r="K633" s="26"/>
      <c r="L633" s="26"/>
      <c r="M633" s="26"/>
      <c r="N633" s="26"/>
      <c r="O633" s="26"/>
      <c r="P633" s="26"/>
    </row>
    <row r="634" spans="2:16" s="110" customFormat="1" x14ac:dyDescent="0.2">
      <c r="B634" s="1"/>
      <c r="C634" s="130" t="s">
        <v>337</v>
      </c>
      <c r="D634" s="247" t="s">
        <v>338</v>
      </c>
      <c r="E634" s="247"/>
      <c r="F634" s="247"/>
      <c r="G634" s="247"/>
      <c r="H634" s="26"/>
      <c r="I634" s="26"/>
      <c r="J634" s="26"/>
      <c r="K634" s="26"/>
      <c r="L634" s="26"/>
      <c r="M634" s="26"/>
      <c r="N634" s="26"/>
      <c r="O634" s="26"/>
      <c r="P634" s="26"/>
    </row>
    <row r="635" spans="2:16" s="110" customFormat="1" x14ac:dyDescent="0.2">
      <c r="B635" s="1"/>
      <c r="C635" s="130"/>
      <c r="D635" s="241" t="s">
        <v>336</v>
      </c>
      <c r="E635" s="241"/>
      <c r="F635" s="241"/>
      <c r="G635" s="241"/>
      <c r="H635" s="241"/>
      <c r="I635" s="241"/>
      <c r="J635" s="241"/>
      <c r="K635" s="241"/>
      <c r="L635" s="241"/>
      <c r="M635" s="241"/>
      <c r="N635" s="241"/>
      <c r="O635" s="241"/>
      <c r="P635" s="241"/>
    </row>
    <row r="636" spans="2:16" s="110" customFormat="1" x14ac:dyDescent="0.2">
      <c r="B636" s="1"/>
      <c r="C636" s="130"/>
      <c r="D636" s="26"/>
      <c r="E636" s="26"/>
      <c r="F636" s="26"/>
      <c r="G636" s="26"/>
      <c r="H636" s="26"/>
      <c r="I636" s="26"/>
      <c r="J636" s="26"/>
      <c r="K636" s="26"/>
      <c r="L636" s="26"/>
      <c r="M636" s="26"/>
      <c r="N636" s="26"/>
      <c r="O636" s="26"/>
      <c r="P636" s="26"/>
    </row>
    <row r="637" spans="2:16" s="110" customFormat="1" x14ac:dyDescent="0.2">
      <c r="B637" s="1"/>
      <c r="C637" s="130" t="s">
        <v>340</v>
      </c>
      <c r="D637" s="247" t="s">
        <v>341</v>
      </c>
      <c r="E637" s="247"/>
      <c r="F637" s="247"/>
      <c r="G637" s="247"/>
      <c r="H637" s="26"/>
      <c r="I637" s="26"/>
      <c r="J637" s="26"/>
      <c r="K637" s="26"/>
      <c r="L637" s="26"/>
      <c r="M637" s="26"/>
      <c r="N637" s="26"/>
      <c r="O637" s="26"/>
      <c r="P637" s="26"/>
    </row>
    <row r="638" spans="2:16" s="110" customFormat="1" x14ac:dyDescent="0.2">
      <c r="B638" s="1"/>
      <c r="C638" s="130"/>
      <c r="D638" s="26" t="s">
        <v>339</v>
      </c>
      <c r="E638" s="26"/>
      <c r="F638" s="26"/>
      <c r="G638" s="26"/>
      <c r="H638" s="26"/>
      <c r="I638" s="26"/>
      <c r="J638" s="26"/>
      <c r="K638" s="26"/>
      <c r="L638" s="26"/>
      <c r="M638" s="26"/>
      <c r="N638" s="26"/>
      <c r="O638" s="26"/>
      <c r="P638" s="26"/>
    </row>
    <row r="639" spans="2:16" s="110" customFormat="1" x14ac:dyDescent="0.2">
      <c r="B639" s="1"/>
      <c r="C639" s="130"/>
      <c r="D639" s="26"/>
      <c r="E639" s="26"/>
      <c r="F639" s="26"/>
      <c r="G639" s="26"/>
      <c r="H639" s="26"/>
      <c r="I639" s="26"/>
      <c r="J639" s="26"/>
      <c r="K639" s="26"/>
      <c r="L639" s="26"/>
      <c r="M639" s="26"/>
      <c r="N639" s="26"/>
      <c r="O639" s="26"/>
      <c r="P639" s="26"/>
    </row>
    <row r="640" spans="2:16" s="115" customFormat="1" x14ac:dyDescent="0.2">
      <c r="B640" s="1"/>
      <c r="C640" s="130" t="s">
        <v>343</v>
      </c>
      <c r="D640" s="247" t="s">
        <v>344</v>
      </c>
      <c r="E640" s="247"/>
      <c r="F640" s="247"/>
      <c r="G640" s="247"/>
      <c r="H640" s="247"/>
      <c r="I640" s="247"/>
      <c r="J640" s="247"/>
      <c r="K640" s="26"/>
      <c r="L640" s="26"/>
      <c r="M640" s="26"/>
      <c r="N640" s="26"/>
      <c r="O640" s="26"/>
      <c r="P640" s="26"/>
    </row>
    <row r="641" spans="2:16" s="115" customFormat="1" ht="48.75" customHeight="1" x14ac:dyDescent="0.2">
      <c r="B641" s="1"/>
      <c r="C641" s="130"/>
      <c r="D641" s="246" t="s">
        <v>342</v>
      </c>
      <c r="E641" s="246"/>
      <c r="F641" s="246"/>
      <c r="G641" s="246"/>
      <c r="H641" s="246"/>
      <c r="I641" s="246"/>
      <c r="J641" s="246"/>
      <c r="K641" s="246"/>
      <c r="L641" s="246"/>
      <c r="M641" s="246"/>
      <c r="N641" s="246"/>
      <c r="O641" s="246"/>
      <c r="P641" s="246"/>
    </row>
    <row r="642" spans="2:16" s="115" customFormat="1" x14ac:dyDescent="0.2">
      <c r="B642" s="1"/>
      <c r="C642" s="130"/>
      <c r="D642" s="26"/>
      <c r="E642" s="26"/>
      <c r="F642" s="26"/>
      <c r="G642" s="26"/>
      <c r="H642" s="26"/>
      <c r="I642" s="26"/>
      <c r="J642" s="26"/>
      <c r="K642" s="26"/>
      <c r="L642" s="26"/>
      <c r="M642" s="26"/>
      <c r="N642" s="26"/>
      <c r="O642" s="26"/>
      <c r="P642" s="26"/>
    </row>
    <row r="643" spans="2:16" s="115" customFormat="1" x14ac:dyDescent="0.2">
      <c r="B643" s="1"/>
      <c r="C643" s="130" t="s">
        <v>346</v>
      </c>
      <c r="D643" s="247" t="s">
        <v>347</v>
      </c>
      <c r="E643" s="247"/>
      <c r="F643" s="247"/>
      <c r="G643" s="247"/>
      <c r="H643" s="247"/>
      <c r="I643" s="247"/>
      <c r="J643" s="247"/>
      <c r="K643" s="26"/>
      <c r="L643" s="26"/>
      <c r="M643" s="26"/>
      <c r="N643" s="26"/>
      <c r="O643" s="26"/>
      <c r="P643" s="26"/>
    </row>
    <row r="644" spans="2:16" s="115" customFormat="1" ht="32.25" customHeight="1" x14ac:dyDescent="0.2">
      <c r="B644" s="1"/>
      <c r="C644" s="130"/>
      <c r="D644" s="238" t="s">
        <v>345</v>
      </c>
      <c r="E644" s="238"/>
      <c r="F644" s="238"/>
      <c r="G644" s="238"/>
      <c r="H644" s="238"/>
      <c r="I644" s="238"/>
      <c r="J644" s="238"/>
      <c r="K644" s="238"/>
      <c r="L644" s="238"/>
      <c r="M644" s="238"/>
      <c r="N644" s="238"/>
      <c r="O644" s="238"/>
      <c r="P644" s="238"/>
    </row>
    <row r="645" spans="2:16" s="115" customFormat="1" x14ac:dyDescent="0.2">
      <c r="B645" s="1"/>
      <c r="C645" s="130"/>
      <c r="D645" s="26"/>
      <c r="E645" s="26"/>
      <c r="F645" s="26"/>
      <c r="G645" s="26"/>
      <c r="H645" s="26"/>
      <c r="I645" s="26"/>
      <c r="J645" s="26"/>
      <c r="K645" s="26"/>
      <c r="L645" s="26"/>
      <c r="M645" s="26"/>
      <c r="N645" s="26"/>
      <c r="O645" s="26"/>
      <c r="P645" s="26"/>
    </row>
    <row r="646" spans="2:16" s="115" customFormat="1" x14ac:dyDescent="0.2">
      <c r="B646" s="1"/>
      <c r="C646" s="130" t="s">
        <v>350</v>
      </c>
      <c r="D646" s="247" t="s">
        <v>349</v>
      </c>
      <c r="E646" s="247"/>
      <c r="F646" s="247"/>
      <c r="G646" s="247"/>
      <c r="H646" s="247"/>
      <c r="I646" s="247"/>
      <c r="J646" s="247"/>
      <c r="K646" s="26"/>
      <c r="L646" s="26"/>
      <c r="M646" s="26"/>
      <c r="N646" s="26"/>
      <c r="O646" s="26"/>
      <c r="P646" s="26"/>
    </row>
    <row r="647" spans="2:16" s="115" customFormat="1" ht="68.25" customHeight="1" x14ac:dyDescent="0.2">
      <c r="B647" s="1"/>
      <c r="C647" s="130"/>
      <c r="D647" s="238" t="s">
        <v>348</v>
      </c>
      <c r="E647" s="238"/>
      <c r="F647" s="238"/>
      <c r="G647" s="238"/>
      <c r="H647" s="238"/>
      <c r="I647" s="238"/>
      <c r="J647" s="238"/>
      <c r="K647" s="238"/>
      <c r="L647" s="238"/>
      <c r="M647" s="238"/>
      <c r="N647" s="238"/>
      <c r="O647" s="238"/>
      <c r="P647" s="238"/>
    </row>
    <row r="648" spans="2:16" s="115" customFormat="1" x14ac:dyDescent="0.2">
      <c r="B648" s="1"/>
      <c r="C648" s="130"/>
      <c r="D648" s="26"/>
      <c r="E648" s="26"/>
      <c r="F648" s="26"/>
      <c r="G648" s="26"/>
      <c r="H648" s="26"/>
      <c r="I648" s="26"/>
      <c r="J648" s="26"/>
      <c r="K648" s="26"/>
      <c r="L648" s="26"/>
      <c r="M648" s="26"/>
      <c r="N648" s="26"/>
      <c r="O648" s="26"/>
      <c r="P648" s="26"/>
    </row>
    <row r="649" spans="2:16" s="115" customFormat="1" x14ac:dyDescent="0.2">
      <c r="B649" s="1"/>
      <c r="C649" s="130" t="s">
        <v>352</v>
      </c>
      <c r="D649" s="247" t="s">
        <v>353</v>
      </c>
      <c r="E649" s="247"/>
      <c r="F649" s="247"/>
      <c r="G649" s="247"/>
      <c r="H649" s="247"/>
      <c r="I649" s="247"/>
      <c r="J649" s="247"/>
      <c r="K649" s="26"/>
      <c r="L649" s="26"/>
      <c r="M649" s="26"/>
      <c r="N649" s="26"/>
      <c r="O649" s="26"/>
      <c r="P649" s="26"/>
    </row>
    <row r="650" spans="2:16" s="115" customFormat="1" ht="34.5" customHeight="1" x14ac:dyDescent="0.2">
      <c r="B650" s="1"/>
      <c r="C650" s="130"/>
      <c r="D650" s="238" t="s">
        <v>351</v>
      </c>
      <c r="E650" s="238"/>
      <c r="F650" s="238"/>
      <c r="G650" s="238"/>
      <c r="H650" s="238"/>
      <c r="I650" s="238"/>
      <c r="J650" s="238"/>
      <c r="K650" s="238"/>
      <c r="L650" s="238"/>
      <c r="M650" s="238"/>
      <c r="N650" s="238"/>
      <c r="O650" s="238"/>
      <c r="P650" s="238"/>
    </row>
    <row r="651" spans="2:16" s="115" customFormat="1" x14ac:dyDescent="0.2">
      <c r="B651" s="1"/>
      <c r="C651" s="130"/>
      <c r="D651" s="26"/>
      <c r="E651" s="26"/>
      <c r="F651" s="26"/>
      <c r="G651" s="26"/>
      <c r="H651" s="26"/>
      <c r="I651" s="26"/>
      <c r="J651" s="26"/>
      <c r="K651" s="26"/>
      <c r="L651" s="26"/>
      <c r="M651" s="26"/>
      <c r="N651" s="26"/>
      <c r="O651" s="26"/>
      <c r="P651" s="26"/>
    </row>
    <row r="652" spans="2:16" s="115" customFormat="1" x14ac:dyDescent="0.2">
      <c r="B652" s="1"/>
      <c r="C652" s="130" t="s">
        <v>356</v>
      </c>
      <c r="D652" s="247" t="s">
        <v>355</v>
      </c>
      <c r="E652" s="247"/>
      <c r="F652" s="247"/>
      <c r="G652" s="247"/>
      <c r="H652" s="247"/>
      <c r="I652" s="247"/>
      <c r="J652" s="247"/>
      <c r="K652" s="26"/>
      <c r="L652" s="26"/>
      <c r="M652" s="26"/>
      <c r="N652" s="26"/>
      <c r="O652" s="26"/>
      <c r="P652" s="26"/>
    </row>
    <row r="653" spans="2:16" s="115" customFormat="1" ht="32.25" customHeight="1" x14ac:dyDescent="0.2">
      <c r="B653" s="1"/>
      <c r="C653" s="130"/>
      <c r="D653" s="238" t="s">
        <v>354</v>
      </c>
      <c r="E653" s="238"/>
      <c r="F653" s="238"/>
      <c r="G653" s="238"/>
      <c r="H653" s="238"/>
      <c r="I653" s="238"/>
      <c r="J653" s="238"/>
      <c r="K653" s="238"/>
      <c r="L653" s="238"/>
      <c r="M653" s="238"/>
      <c r="N653" s="238"/>
      <c r="O653" s="238"/>
      <c r="P653" s="238"/>
    </row>
    <row r="654" spans="2:16" s="115" customFormat="1" x14ac:dyDescent="0.2">
      <c r="B654" s="1"/>
      <c r="C654" s="130"/>
      <c r="D654" s="26"/>
      <c r="E654" s="26"/>
      <c r="F654" s="26"/>
      <c r="G654" s="26"/>
      <c r="H654" s="26"/>
      <c r="I654" s="26"/>
      <c r="J654" s="26"/>
      <c r="K654" s="26"/>
      <c r="L654" s="26"/>
      <c r="M654" s="26"/>
      <c r="N654" s="26"/>
      <c r="O654" s="26"/>
      <c r="P654" s="26"/>
    </row>
    <row r="655" spans="2:16" s="115" customFormat="1" x14ac:dyDescent="0.2">
      <c r="B655" s="1"/>
      <c r="C655" s="130" t="s">
        <v>358</v>
      </c>
      <c r="D655" s="247" t="s">
        <v>357</v>
      </c>
      <c r="E655" s="247"/>
      <c r="F655" s="247"/>
      <c r="G655" s="247"/>
      <c r="H655" s="247"/>
      <c r="I655" s="247"/>
      <c r="J655" s="247"/>
      <c r="K655" s="26"/>
      <c r="L655" s="26"/>
      <c r="M655" s="26"/>
      <c r="N655" s="26"/>
      <c r="O655" s="26"/>
      <c r="P655" s="26"/>
    </row>
    <row r="656" spans="2:16" s="115" customFormat="1" ht="30.75" customHeight="1" x14ac:dyDescent="0.2">
      <c r="B656" s="1"/>
      <c r="C656" s="130"/>
      <c r="D656" s="238" t="s">
        <v>325</v>
      </c>
      <c r="E656" s="238"/>
      <c r="F656" s="238"/>
      <c r="G656" s="238"/>
      <c r="H656" s="238"/>
      <c r="I656" s="238"/>
      <c r="J656" s="238"/>
      <c r="K656" s="238"/>
      <c r="L656" s="238"/>
      <c r="M656" s="238"/>
      <c r="N656" s="238"/>
      <c r="O656" s="238"/>
      <c r="P656" s="238"/>
    </row>
    <row r="657" spans="1:16" s="115" customFormat="1" x14ac:dyDescent="0.2">
      <c r="B657" s="1"/>
      <c r="C657" s="130"/>
      <c r="D657" s="26"/>
      <c r="E657" s="26"/>
      <c r="F657" s="26"/>
      <c r="G657" s="26"/>
      <c r="H657" s="26"/>
      <c r="I657" s="26"/>
      <c r="J657" s="26"/>
      <c r="K657" s="26"/>
      <c r="L657" s="26"/>
      <c r="M657" s="26"/>
      <c r="N657" s="26"/>
      <c r="O657" s="26"/>
      <c r="P657" s="26"/>
    </row>
    <row r="658" spans="1:16" s="7" customFormat="1" x14ac:dyDescent="0.2">
      <c r="A658" s="6"/>
      <c r="B658" s="6"/>
      <c r="C658" s="130"/>
      <c r="D658" s="6"/>
      <c r="E658" s="6"/>
      <c r="F658" s="6"/>
      <c r="G658" s="6"/>
      <c r="H658" s="6"/>
      <c r="I658" s="6"/>
      <c r="J658" s="6"/>
      <c r="K658" s="6"/>
      <c r="L658" s="6"/>
      <c r="M658" s="6"/>
      <c r="N658" s="6"/>
      <c r="O658" s="6"/>
      <c r="P658" s="6"/>
    </row>
    <row r="659" spans="1:16" x14ac:dyDescent="0.2">
      <c r="B659" s="19" t="s">
        <v>63</v>
      </c>
      <c r="C659" s="228" t="s">
        <v>87</v>
      </c>
      <c r="D659" s="228"/>
      <c r="E659" s="228"/>
      <c r="F659" s="228"/>
      <c r="G659" s="228"/>
      <c r="H659" s="228"/>
    </row>
    <row r="660" spans="1:16" s="7" customFormat="1" x14ac:dyDescent="0.2">
      <c r="A660" s="2"/>
      <c r="B660" s="6"/>
      <c r="C660" s="130"/>
      <c r="D660" s="6"/>
      <c r="E660" s="6"/>
      <c r="F660" s="6"/>
      <c r="G660" s="6"/>
      <c r="H660" s="6"/>
      <c r="I660" s="6"/>
      <c r="J660" s="6"/>
      <c r="K660" s="6"/>
      <c r="L660" s="6"/>
      <c r="M660" s="6"/>
      <c r="N660" s="6"/>
      <c r="O660" s="6"/>
      <c r="P660" s="6"/>
    </row>
    <row r="661" spans="1:16" s="115" customFormat="1" ht="35.25" customHeight="1" x14ac:dyDescent="0.2">
      <c r="A661" s="114"/>
      <c r="B661" s="116"/>
      <c r="C661" s="123" t="s">
        <v>326</v>
      </c>
      <c r="D661" s="238" t="s">
        <v>470</v>
      </c>
      <c r="E661" s="238"/>
      <c r="F661" s="238"/>
      <c r="G661" s="238"/>
      <c r="H661" s="238"/>
      <c r="I661" s="238"/>
      <c r="J661" s="238"/>
      <c r="K661" s="238"/>
      <c r="L661" s="238"/>
      <c r="M661" s="238"/>
      <c r="N661" s="238"/>
      <c r="O661" s="238"/>
      <c r="P661" s="238"/>
    </row>
    <row r="662" spans="1:16" s="115" customFormat="1" x14ac:dyDescent="0.2">
      <c r="A662" s="114"/>
      <c r="B662" s="116"/>
      <c r="C662" s="130"/>
      <c r="D662" s="116"/>
      <c r="E662" s="116"/>
      <c r="F662" s="116"/>
      <c r="G662" s="116"/>
      <c r="H662" s="116"/>
      <c r="I662" s="116"/>
      <c r="J662" s="116"/>
      <c r="K662" s="116"/>
      <c r="L662" s="116"/>
      <c r="M662" s="116"/>
      <c r="N662" s="116"/>
      <c r="O662" s="116"/>
      <c r="P662" s="116"/>
    </row>
    <row r="663" spans="1:16" s="115" customFormat="1" x14ac:dyDescent="0.2">
      <c r="A663" s="114"/>
      <c r="B663" s="116"/>
      <c r="C663" s="130" t="s">
        <v>327</v>
      </c>
      <c r="D663" s="238" t="s">
        <v>359</v>
      </c>
      <c r="E663" s="238"/>
      <c r="F663" s="238"/>
      <c r="G663" s="238"/>
      <c r="H663" s="238"/>
      <c r="I663" s="238"/>
      <c r="J663" s="238"/>
      <c r="K663" s="238"/>
      <c r="L663" s="238"/>
      <c r="M663" s="238"/>
      <c r="N663" s="238"/>
      <c r="O663" s="238"/>
      <c r="P663" s="238"/>
    </row>
    <row r="664" spans="1:16" s="115" customFormat="1" x14ac:dyDescent="0.2">
      <c r="A664" s="114"/>
      <c r="B664" s="116"/>
      <c r="C664" s="130"/>
      <c r="D664" s="117"/>
      <c r="E664" s="117"/>
      <c r="F664" s="117"/>
      <c r="G664" s="117"/>
      <c r="H664" s="117"/>
      <c r="I664" s="117"/>
      <c r="J664" s="117"/>
      <c r="K664" s="117"/>
      <c r="L664" s="117"/>
      <c r="M664" s="117"/>
      <c r="N664" s="117"/>
      <c r="O664" s="117"/>
      <c r="P664" s="117"/>
    </row>
    <row r="665" spans="1:16" s="115" customFormat="1" x14ac:dyDescent="0.2">
      <c r="A665" s="114"/>
      <c r="B665" s="116"/>
      <c r="C665" s="130" t="s">
        <v>360</v>
      </c>
      <c r="D665" s="238" t="s">
        <v>361</v>
      </c>
      <c r="E665" s="238"/>
      <c r="F665" s="238"/>
      <c r="G665" s="238"/>
      <c r="H665" s="238"/>
      <c r="I665" s="238"/>
      <c r="J665" s="238"/>
      <c r="K665" s="238"/>
      <c r="L665" s="238"/>
      <c r="M665" s="238"/>
      <c r="N665" s="238"/>
      <c r="O665" s="238"/>
      <c r="P665" s="238"/>
    </row>
    <row r="666" spans="1:16" s="115" customFormat="1" x14ac:dyDescent="0.2">
      <c r="A666" s="114"/>
      <c r="B666" s="116"/>
      <c r="C666" s="130"/>
      <c r="D666" s="117"/>
      <c r="E666" s="117"/>
      <c r="F666" s="117"/>
      <c r="G666" s="117"/>
      <c r="H666" s="117"/>
      <c r="I666" s="117"/>
      <c r="J666" s="117"/>
      <c r="K666" s="117"/>
      <c r="L666" s="117"/>
      <c r="M666" s="117"/>
      <c r="N666" s="117"/>
      <c r="O666" s="117"/>
      <c r="P666" s="117"/>
    </row>
    <row r="667" spans="1:16" s="115" customFormat="1" x14ac:dyDescent="0.2">
      <c r="A667" s="114"/>
      <c r="B667" s="116"/>
      <c r="C667" s="130" t="s">
        <v>362</v>
      </c>
      <c r="D667" s="238" t="s">
        <v>363</v>
      </c>
      <c r="E667" s="238"/>
      <c r="F667" s="238"/>
      <c r="G667" s="238"/>
      <c r="H667" s="238"/>
      <c r="I667" s="238"/>
      <c r="J667" s="238"/>
      <c r="K667" s="238"/>
      <c r="L667" s="238"/>
      <c r="M667" s="238"/>
      <c r="N667" s="238"/>
      <c r="O667" s="238"/>
      <c r="P667" s="238"/>
    </row>
    <row r="668" spans="1:16" s="115" customFormat="1" hidden="1" x14ac:dyDescent="0.2">
      <c r="A668" s="114"/>
      <c r="B668" s="116"/>
      <c r="C668" s="130"/>
      <c r="D668" s="116"/>
      <c r="E668" s="116"/>
      <c r="F668" s="116"/>
      <c r="G668" s="116"/>
      <c r="H668" s="116"/>
      <c r="I668" s="116"/>
      <c r="J668" s="116"/>
      <c r="K668" s="116"/>
      <c r="L668" s="116"/>
      <c r="M668" s="116"/>
      <c r="N668" s="116"/>
      <c r="O668" s="116"/>
      <c r="P668" s="116"/>
    </row>
    <row r="669" spans="1:16" s="115" customFormat="1" hidden="1" x14ac:dyDescent="0.2">
      <c r="A669" s="114"/>
      <c r="B669" s="116"/>
      <c r="C669" s="130" t="s">
        <v>364</v>
      </c>
      <c r="D669" s="116"/>
      <c r="E669" s="116"/>
      <c r="F669" s="116"/>
      <c r="G669" s="116"/>
      <c r="H669" s="116"/>
      <c r="I669" s="116"/>
      <c r="J669" s="116"/>
      <c r="K669" s="116"/>
      <c r="L669" s="116"/>
      <c r="M669" s="116"/>
      <c r="N669" s="116"/>
      <c r="O669" s="116"/>
      <c r="P669" s="116"/>
    </row>
    <row r="670" spans="1:16" s="115" customFormat="1" hidden="1" x14ac:dyDescent="0.2">
      <c r="A670" s="114"/>
      <c r="B670" s="116"/>
      <c r="C670" s="130"/>
      <c r="D670" s="116"/>
      <c r="E670" s="116"/>
      <c r="F670" s="116"/>
      <c r="G670" s="116"/>
      <c r="H670" s="116"/>
      <c r="I670" s="116"/>
      <c r="J670" s="116"/>
      <c r="K670" s="116"/>
      <c r="L670" s="116"/>
      <c r="M670" s="116"/>
      <c r="N670" s="116"/>
      <c r="O670" s="116"/>
      <c r="P670" s="116"/>
    </row>
    <row r="671" spans="1:16" s="115" customFormat="1" hidden="1" x14ac:dyDescent="0.2">
      <c r="A671" s="114"/>
      <c r="B671" s="116"/>
      <c r="C671" s="130" t="s">
        <v>365</v>
      </c>
      <c r="D671" s="116"/>
      <c r="E671" s="116"/>
      <c r="F671" s="116"/>
      <c r="G671" s="116"/>
      <c r="H671" s="116"/>
      <c r="I671" s="116"/>
      <c r="J671" s="116"/>
      <c r="K671" s="116"/>
      <c r="L671" s="116"/>
      <c r="M671" s="116"/>
      <c r="N671" s="116"/>
      <c r="O671" s="116"/>
      <c r="P671" s="116"/>
    </row>
    <row r="672" spans="1:16" s="115" customFormat="1" x14ac:dyDescent="0.2">
      <c r="A672" s="114"/>
      <c r="B672" s="116"/>
      <c r="C672" s="130"/>
      <c r="D672" s="116"/>
      <c r="E672" s="116"/>
      <c r="F672" s="116"/>
      <c r="G672" s="116"/>
      <c r="H672" s="116"/>
      <c r="I672" s="116"/>
      <c r="J672" s="116"/>
      <c r="K672" s="116"/>
      <c r="L672" s="116"/>
      <c r="M672" s="116"/>
      <c r="N672" s="116"/>
      <c r="O672" s="116"/>
      <c r="P672" s="116"/>
    </row>
    <row r="673" spans="1:16" s="115" customFormat="1" x14ac:dyDescent="0.2">
      <c r="A673" s="114"/>
      <c r="B673" s="116"/>
      <c r="C673" s="130" t="s">
        <v>364</v>
      </c>
      <c r="D673" s="116" t="s">
        <v>383</v>
      </c>
      <c r="E673" s="116"/>
      <c r="F673" s="116"/>
      <c r="G673" s="116"/>
      <c r="H673" s="116"/>
      <c r="I673" s="116"/>
      <c r="J673" s="116"/>
      <c r="K673" s="116"/>
      <c r="L673" s="116"/>
      <c r="M673" s="116"/>
      <c r="N673" s="116"/>
      <c r="O673" s="116"/>
      <c r="P673" s="116"/>
    </row>
    <row r="674" spans="1:16" s="115" customFormat="1" x14ac:dyDescent="0.2">
      <c r="A674" s="114"/>
      <c r="B674" s="116"/>
      <c r="C674" s="130"/>
      <c r="D674" s="116"/>
      <c r="E674" s="116"/>
      <c r="F674" s="116"/>
      <c r="G674" s="116"/>
      <c r="H674" s="116"/>
      <c r="I674" s="116"/>
      <c r="J674" s="116"/>
      <c r="K674" s="116"/>
      <c r="L674" s="116"/>
      <c r="M674" s="116"/>
      <c r="N674" s="116"/>
      <c r="O674" s="116"/>
      <c r="P674" s="116"/>
    </row>
    <row r="675" spans="1:16" s="115" customFormat="1" x14ac:dyDescent="0.2">
      <c r="A675" s="114"/>
      <c r="B675" s="116"/>
      <c r="C675" s="130" t="s">
        <v>365</v>
      </c>
      <c r="D675" s="238" t="s">
        <v>380</v>
      </c>
      <c r="E675" s="238"/>
      <c r="F675" s="238"/>
      <c r="G675" s="238"/>
      <c r="H675" s="238"/>
      <c r="I675" s="238"/>
      <c r="J675" s="238"/>
      <c r="K675" s="238"/>
      <c r="L675" s="238"/>
      <c r="M675" s="238"/>
      <c r="N675" s="238"/>
      <c r="O675" s="238"/>
      <c r="P675" s="238"/>
    </row>
    <row r="676" spans="1:16" s="115" customFormat="1" x14ac:dyDescent="0.2">
      <c r="A676" s="114"/>
      <c r="B676" s="116"/>
      <c r="C676" s="130"/>
      <c r="D676" s="116"/>
      <c r="E676" s="116"/>
      <c r="F676" s="116"/>
      <c r="G676" s="116"/>
      <c r="H676" s="116"/>
      <c r="I676" s="116"/>
      <c r="J676" s="116"/>
      <c r="K676" s="116"/>
      <c r="L676" s="116"/>
      <c r="M676" s="116"/>
      <c r="N676" s="116"/>
      <c r="O676" s="116"/>
      <c r="P676" s="116"/>
    </row>
    <row r="677" spans="1:16" s="115" customFormat="1" x14ac:dyDescent="0.2">
      <c r="A677" s="114"/>
      <c r="B677" s="116"/>
      <c r="C677" s="130" t="s">
        <v>366</v>
      </c>
      <c r="D677" s="238" t="s">
        <v>381</v>
      </c>
      <c r="E677" s="238"/>
      <c r="F677" s="238"/>
      <c r="G677" s="238"/>
      <c r="H677" s="238"/>
      <c r="I677" s="238"/>
      <c r="J677" s="238"/>
      <c r="K677" s="238"/>
      <c r="L677" s="238"/>
      <c r="M677" s="238"/>
      <c r="N677" s="238"/>
      <c r="O677" s="238"/>
      <c r="P677" s="238"/>
    </row>
    <row r="678" spans="1:16" s="115" customFormat="1" x14ac:dyDescent="0.2">
      <c r="A678" s="114"/>
      <c r="B678" s="116"/>
      <c r="C678" s="130"/>
      <c r="E678" s="116"/>
      <c r="F678" s="116"/>
      <c r="G678" s="116"/>
      <c r="H678" s="116"/>
      <c r="I678" s="116"/>
      <c r="J678" s="116"/>
      <c r="K678" s="116"/>
      <c r="L678" s="116"/>
      <c r="M678" s="116"/>
      <c r="N678" s="116"/>
      <c r="O678" s="116"/>
      <c r="P678" s="116"/>
    </row>
    <row r="679" spans="1:16" s="115" customFormat="1" x14ac:dyDescent="0.2">
      <c r="A679" s="114"/>
      <c r="B679" s="116"/>
      <c r="C679" s="130" t="s">
        <v>372</v>
      </c>
      <c r="D679" s="238" t="s">
        <v>382</v>
      </c>
      <c r="E679" s="238"/>
      <c r="F679" s="238"/>
      <c r="G679" s="238"/>
      <c r="H679" s="238"/>
      <c r="I679" s="238"/>
      <c r="J679" s="238"/>
      <c r="K679" s="238"/>
      <c r="L679" s="238"/>
      <c r="M679" s="238"/>
      <c r="N679" s="238"/>
      <c r="O679" s="238"/>
      <c r="P679" s="238"/>
    </row>
    <row r="680" spans="1:16" s="115" customFormat="1" x14ac:dyDescent="0.2">
      <c r="A680" s="114"/>
      <c r="B680" s="116"/>
      <c r="C680" s="130"/>
      <c r="D680" s="116"/>
      <c r="E680" s="116"/>
      <c r="F680" s="116"/>
      <c r="G680" s="116"/>
      <c r="H680" s="116"/>
      <c r="I680" s="116"/>
      <c r="J680" s="116"/>
      <c r="K680" s="116"/>
      <c r="L680" s="116"/>
      <c r="M680" s="116"/>
      <c r="N680" s="116"/>
      <c r="O680" s="116"/>
      <c r="P680" s="116"/>
    </row>
    <row r="681" spans="1:16" s="115" customFormat="1" x14ac:dyDescent="0.2">
      <c r="C681" s="145"/>
    </row>
    <row r="682" spans="1:16" x14ac:dyDescent="0.2">
      <c r="B682" s="19" t="s">
        <v>88</v>
      </c>
      <c r="C682" s="128" t="s">
        <v>89</v>
      </c>
    </row>
    <row r="683" spans="1:16" s="7" customFormat="1" x14ac:dyDescent="0.2">
      <c r="A683" s="6"/>
      <c r="B683" s="19"/>
      <c r="C683" s="124"/>
      <c r="D683" s="6"/>
      <c r="E683" s="6"/>
      <c r="F683" s="6"/>
      <c r="G683" s="6"/>
      <c r="H683" s="6"/>
      <c r="I683" s="6"/>
      <c r="J683" s="6"/>
      <c r="K683" s="6"/>
      <c r="L683" s="6"/>
      <c r="M683" s="6"/>
      <c r="N683" s="6"/>
      <c r="O683" s="6"/>
      <c r="P683" s="6"/>
    </row>
    <row r="684" spans="1:16" s="115" customFormat="1" x14ac:dyDescent="0.2">
      <c r="A684" s="116"/>
      <c r="B684" s="19"/>
      <c r="C684" s="130" t="s">
        <v>326</v>
      </c>
      <c r="D684" s="241" t="s">
        <v>367</v>
      </c>
      <c r="E684" s="241"/>
      <c r="F684" s="241"/>
      <c r="G684" s="241"/>
      <c r="H684" s="241"/>
      <c r="I684" s="241"/>
      <c r="J684" s="241"/>
      <c r="K684" s="241"/>
      <c r="L684" s="241"/>
      <c r="M684" s="241"/>
      <c r="N684" s="241"/>
      <c r="O684" s="241"/>
      <c r="P684" s="241"/>
    </row>
    <row r="685" spans="1:16" s="115" customFormat="1" x14ac:dyDescent="0.2">
      <c r="A685" s="116"/>
      <c r="B685" s="19"/>
      <c r="C685" s="130"/>
      <c r="D685" s="116"/>
      <c r="E685" s="112"/>
      <c r="F685" s="112"/>
      <c r="G685" s="116"/>
      <c r="H685" s="116"/>
      <c r="I685" s="116"/>
      <c r="J685" s="116"/>
      <c r="K685" s="116"/>
      <c r="L685" s="116"/>
      <c r="M685" s="116"/>
      <c r="N685" s="116"/>
      <c r="O685" s="116"/>
      <c r="P685" s="116"/>
    </row>
    <row r="686" spans="1:16" s="115" customFormat="1" x14ac:dyDescent="0.2">
      <c r="A686" s="116"/>
      <c r="B686" s="19"/>
      <c r="C686" s="130" t="s">
        <v>327</v>
      </c>
      <c r="D686" s="241" t="s">
        <v>368</v>
      </c>
      <c r="E686" s="241"/>
      <c r="F686" s="241"/>
      <c r="G686" s="241"/>
      <c r="H686" s="241"/>
      <c r="I686" s="241"/>
      <c r="J686" s="241"/>
      <c r="K686" s="241"/>
      <c r="L686" s="241"/>
      <c r="M686" s="241"/>
      <c r="N686" s="241"/>
      <c r="O686" s="241"/>
      <c r="P686" s="241"/>
    </row>
    <row r="687" spans="1:16" s="115" customFormat="1" x14ac:dyDescent="0.2">
      <c r="A687" s="116"/>
      <c r="B687" s="19"/>
      <c r="C687" s="130"/>
      <c r="D687" s="116"/>
      <c r="E687" s="112"/>
      <c r="F687" s="112"/>
      <c r="G687" s="116"/>
      <c r="H687" s="116"/>
      <c r="I687" s="116"/>
      <c r="J687" s="116"/>
      <c r="K687" s="116"/>
      <c r="L687" s="116"/>
      <c r="M687" s="116"/>
      <c r="N687" s="116"/>
      <c r="O687" s="116"/>
      <c r="P687" s="116"/>
    </row>
    <row r="688" spans="1:16" s="115" customFormat="1" x14ac:dyDescent="0.2">
      <c r="A688" s="116"/>
      <c r="B688" s="19"/>
      <c r="C688" s="130" t="s">
        <v>328</v>
      </c>
      <c r="D688" s="241" t="s">
        <v>369</v>
      </c>
      <c r="E688" s="241"/>
      <c r="F688" s="241"/>
      <c r="G688" s="241"/>
      <c r="H688" s="241"/>
      <c r="I688" s="241"/>
      <c r="J688" s="241"/>
      <c r="K688" s="241"/>
      <c r="L688" s="241"/>
      <c r="M688" s="241"/>
      <c r="N688" s="241"/>
      <c r="O688" s="241"/>
      <c r="P688" s="241"/>
    </row>
    <row r="689" spans="1:16" s="115" customFormat="1" x14ac:dyDescent="0.2">
      <c r="A689" s="116"/>
      <c r="B689" s="19"/>
      <c r="C689" s="130"/>
      <c r="D689" s="116"/>
      <c r="E689" s="112"/>
      <c r="F689" s="112"/>
      <c r="G689" s="116"/>
      <c r="H689" s="116"/>
      <c r="I689" s="116"/>
      <c r="J689" s="116"/>
      <c r="K689" s="116"/>
      <c r="L689" s="116"/>
      <c r="M689" s="116"/>
      <c r="N689" s="116"/>
      <c r="O689" s="116"/>
      <c r="P689" s="116"/>
    </row>
    <row r="690" spans="1:16" s="115" customFormat="1" x14ac:dyDescent="0.2">
      <c r="A690" s="116"/>
      <c r="B690" s="19"/>
      <c r="C690" s="130" t="s">
        <v>362</v>
      </c>
      <c r="D690" s="241" t="s">
        <v>370</v>
      </c>
      <c r="E690" s="241"/>
      <c r="F690" s="241"/>
      <c r="G690" s="241"/>
      <c r="H690" s="241"/>
      <c r="I690" s="241"/>
      <c r="J690" s="241"/>
      <c r="K690" s="241"/>
      <c r="L690" s="241"/>
      <c r="M690" s="241"/>
      <c r="N690" s="241"/>
      <c r="O690" s="241"/>
      <c r="P690" s="241"/>
    </row>
    <row r="691" spans="1:16" s="115" customFormat="1" x14ac:dyDescent="0.2">
      <c r="A691" s="116"/>
      <c r="B691" s="19"/>
      <c r="C691" s="130"/>
      <c r="D691" s="116"/>
      <c r="E691" s="112"/>
      <c r="F691" s="112"/>
      <c r="G691" s="116"/>
      <c r="H691" s="116"/>
      <c r="I691" s="116"/>
      <c r="J691" s="116"/>
      <c r="K691" s="116"/>
      <c r="L691" s="116"/>
      <c r="M691" s="116"/>
      <c r="N691" s="116"/>
      <c r="O691" s="116"/>
      <c r="P691" s="116"/>
    </row>
    <row r="692" spans="1:16" s="115" customFormat="1" x14ac:dyDescent="0.2">
      <c r="A692" s="116"/>
      <c r="B692" s="19"/>
      <c r="C692" s="130" t="s">
        <v>364</v>
      </c>
      <c r="D692" s="241" t="s">
        <v>371</v>
      </c>
      <c r="E692" s="241"/>
      <c r="F692" s="241"/>
      <c r="G692" s="241"/>
      <c r="H692" s="241"/>
      <c r="I692" s="241"/>
      <c r="J692" s="241"/>
      <c r="K692" s="241"/>
      <c r="L692" s="241"/>
      <c r="M692" s="241"/>
      <c r="N692" s="241"/>
      <c r="O692" s="241"/>
      <c r="P692" s="241"/>
    </row>
    <row r="693" spans="1:16" s="115" customFormat="1" x14ac:dyDescent="0.2">
      <c r="A693" s="116"/>
      <c r="B693" s="19"/>
      <c r="C693" s="124"/>
      <c r="D693" s="116"/>
      <c r="E693" s="116"/>
      <c r="F693" s="116"/>
      <c r="G693" s="116"/>
      <c r="H693" s="116"/>
      <c r="I693" s="116"/>
      <c r="J693" s="116"/>
      <c r="K693" s="116"/>
      <c r="L693" s="116"/>
      <c r="M693" s="116"/>
      <c r="N693" s="116"/>
      <c r="O693" s="116"/>
      <c r="P693" s="116"/>
    </row>
    <row r="694" spans="1:16" s="7" customFormat="1" x14ac:dyDescent="0.2">
      <c r="B694" s="6"/>
      <c r="C694" s="130"/>
      <c r="D694" s="6"/>
      <c r="E694" s="6"/>
      <c r="F694" s="6"/>
      <c r="G694" s="6"/>
      <c r="H694" s="6"/>
      <c r="I694" s="6"/>
      <c r="J694" s="6"/>
      <c r="K694" s="6"/>
      <c r="L694" s="6"/>
      <c r="M694" s="6"/>
      <c r="N694" s="6"/>
      <c r="O694" s="6"/>
      <c r="P694" s="6"/>
    </row>
    <row r="695" spans="1:16" s="7" customFormat="1" x14ac:dyDescent="0.2">
      <c r="A695" s="6"/>
      <c r="B695" s="19" t="s">
        <v>90</v>
      </c>
      <c r="C695" s="128" t="s">
        <v>91</v>
      </c>
      <c r="D695" s="6"/>
      <c r="E695" s="6"/>
      <c r="F695" s="6"/>
      <c r="G695" s="6"/>
      <c r="H695" s="6"/>
      <c r="I695" s="6"/>
      <c r="J695" s="6"/>
      <c r="K695" s="6"/>
      <c r="L695" s="6"/>
      <c r="M695" s="6"/>
      <c r="N695" s="6"/>
      <c r="O695" s="6"/>
      <c r="P695" s="6"/>
    </row>
    <row r="696" spans="1:16" s="7" customFormat="1" x14ac:dyDescent="0.2">
      <c r="A696" s="6"/>
      <c r="B696" s="19"/>
      <c r="C696" s="124"/>
      <c r="D696" s="6"/>
      <c r="E696" s="6"/>
      <c r="F696" s="6"/>
      <c r="G696" s="6"/>
      <c r="H696" s="6"/>
      <c r="I696" s="6"/>
      <c r="J696" s="6"/>
      <c r="K696" s="6"/>
      <c r="L696" s="6"/>
      <c r="M696" s="6"/>
      <c r="N696" s="6"/>
      <c r="O696" s="6"/>
      <c r="P696" s="6"/>
    </row>
    <row r="697" spans="1:16" s="115" customFormat="1" ht="54" customHeight="1" x14ac:dyDescent="0.2">
      <c r="A697" s="116"/>
      <c r="B697" s="19"/>
      <c r="C697" s="130" t="s">
        <v>326</v>
      </c>
      <c r="D697" s="238" t="s">
        <v>373</v>
      </c>
      <c r="E697" s="238"/>
      <c r="F697" s="238"/>
      <c r="G697" s="238"/>
      <c r="H697" s="238"/>
      <c r="I697" s="238"/>
      <c r="J697" s="238"/>
      <c r="K697" s="238"/>
      <c r="L697" s="238"/>
      <c r="M697" s="238"/>
      <c r="N697" s="238"/>
      <c r="O697" s="238"/>
      <c r="P697" s="238"/>
    </row>
    <row r="698" spans="1:16" s="115" customFormat="1" x14ac:dyDescent="0.2">
      <c r="A698" s="116"/>
      <c r="B698" s="19"/>
      <c r="C698" s="130"/>
      <c r="D698" s="117"/>
      <c r="E698" s="117"/>
      <c r="F698" s="117"/>
      <c r="G698" s="117"/>
      <c r="H698" s="117"/>
      <c r="I698" s="117"/>
      <c r="J698" s="117"/>
      <c r="K698" s="117"/>
      <c r="L698" s="117"/>
      <c r="M698" s="117"/>
      <c r="N698" s="117"/>
      <c r="O698" s="117"/>
      <c r="P698" s="117"/>
    </row>
    <row r="699" spans="1:16" s="115" customFormat="1" x14ac:dyDescent="0.2">
      <c r="A699" s="116"/>
      <c r="B699" s="19"/>
      <c r="C699" s="130" t="s">
        <v>327</v>
      </c>
      <c r="D699" s="238" t="s">
        <v>374</v>
      </c>
      <c r="E699" s="238"/>
      <c r="F699" s="238"/>
      <c r="G699" s="238"/>
      <c r="H699" s="238"/>
      <c r="I699" s="238"/>
      <c r="J699" s="238"/>
      <c r="K699" s="238"/>
      <c r="L699" s="238"/>
      <c r="M699" s="238"/>
      <c r="N699" s="238"/>
      <c r="O699" s="238"/>
      <c r="P699" s="238"/>
    </row>
    <row r="700" spans="1:16" s="115" customFormat="1" x14ac:dyDescent="0.2">
      <c r="A700" s="116"/>
      <c r="B700" s="19"/>
      <c r="C700" s="130"/>
      <c r="D700" s="116"/>
      <c r="E700" s="116"/>
      <c r="F700" s="116"/>
      <c r="G700" s="116"/>
      <c r="H700" s="116"/>
      <c r="I700" s="116"/>
      <c r="J700" s="116"/>
      <c r="K700" s="116"/>
      <c r="L700" s="116"/>
      <c r="M700" s="116"/>
      <c r="N700" s="116"/>
      <c r="O700" s="116"/>
      <c r="P700" s="116"/>
    </row>
    <row r="701" spans="1:16" s="115" customFormat="1" x14ac:dyDescent="0.2">
      <c r="A701" s="116"/>
      <c r="B701" s="19"/>
      <c r="C701" s="130" t="s">
        <v>328</v>
      </c>
      <c r="D701" s="238" t="s">
        <v>375</v>
      </c>
      <c r="E701" s="238"/>
      <c r="F701" s="238"/>
      <c r="G701" s="238"/>
      <c r="H701" s="238"/>
      <c r="I701" s="238"/>
      <c r="J701" s="238"/>
      <c r="K701" s="238"/>
      <c r="L701" s="238"/>
      <c r="M701" s="238"/>
      <c r="N701" s="238"/>
      <c r="O701" s="238"/>
      <c r="P701" s="238"/>
    </row>
    <row r="702" spans="1:16" s="115" customFormat="1" x14ac:dyDescent="0.2">
      <c r="A702" s="116"/>
      <c r="B702" s="19"/>
      <c r="C702" s="130"/>
      <c r="D702" s="116"/>
      <c r="E702" s="116"/>
      <c r="F702" s="116"/>
      <c r="G702" s="116"/>
      <c r="H702" s="116"/>
      <c r="I702" s="116"/>
      <c r="J702" s="116"/>
      <c r="K702" s="116"/>
      <c r="L702" s="116"/>
      <c r="M702" s="116"/>
      <c r="N702" s="116"/>
      <c r="O702" s="116"/>
      <c r="P702" s="116"/>
    </row>
    <row r="703" spans="1:16" s="115" customFormat="1" ht="25.5" customHeight="1" x14ac:dyDescent="0.2">
      <c r="A703" s="116"/>
      <c r="B703" s="19"/>
      <c r="C703" s="130" t="s">
        <v>362</v>
      </c>
      <c r="D703" s="238" t="s">
        <v>376</v>
      </c>
      <c r="E703" s="238"/>
      <c r="F703" s="238"/>
      <c r="G703" s="238"/>
      <c r="H703" s="238"/>
      <c r="I703" s="238"/>
      <c r="J703" s="238"/>
      <c r="K703" s="238"/>
      <c r="L703" s="238"/>
      <c r="M703" s="238"/>
      <c r="N703" s="238"/>
      <c r="O703" s="238"/>
      <c r="P703" s="238"/>
    </row>
    <row r="704" spans="1:16" s="115" customFormat="1" x14ac:dyDescent="0.2">
      <c r="A704" s="116"/>
      <c r="B704" s="19"/>
      <c r="C704" s="130"/>
      <c r="D704" s="116"/>
      <c r="E704" s="116"/>
      <c r="F704" s="116"/>
      <c r="G704" s="116"/>
      <c r="H704" s="116"/>
      <c r="I704" s="116"/>
      <c r="J704" s="116"/>
      <c r="K704" s="116"/>
      <c r="L704" s="116"/>
      <c r="M704" s="116"/>
      <c r="N704" s="116"/>
      <c r="O704" s="116"/>
      <c r="P704" s="116"/>
    </row>
    <row r="705" spans="1:16" s="115" customFormat="1" x14ac:dyDescent="0.2">
      <c r="A705" s="116"/>
      <c r="B705" s="19"/>
      <c r="C705" s="130" t="s">
        <v>364</v>
      </c>
      <c r="D705" s="238" t="s">
        <v>377</v>
      </c>
      <c r="E705" s="238"/>
      <c r="F705" s="238"/>
      <c r="G705" s="238"/>
      <c r="H705" s="238"/>
      <c r="I705" s="238"/>
      <c r="J705" s="238"/>
      <c r="K705" s="238"/>
      <c r="L705" s="238"/>
      <c r="M705" s="238"/>
      <c r="N705" s="238"/>
      <c r="O705" s="238"/>
      <c r="P705" s="238"/>
    </row>
    <row r="706" spans="1:16" s="115" customFormat="1" x14ac:dyDescent="0.2">
      <c r="A706" s="116"/>
      <c r="B706" s="19"/>
      <c r="C706" s="130"/>
      <c r="D706" s="116"/>
      <c r="E706" s="116"/>
      <c r="F706" s="116"/>
      <c r="G706" s="116"/>
      <c r="H706" s="116"/>
      <c r="I706" s="116"/>
      <c r="J706" s="116"/>
      <c r="K706" s="116"/>
      <c r="L706" s="116"/>
      <c r="M706" s="116"/>
      <c r="N706" s="116"/>
      <c r="O706" s="116"/>
      <c r="P706" s="116"/>
    </row>
    <row r="707" spans="1:16" s="115" customFormat="1" x14ac:dyDescent="0.2">
      <c r="A707" s="116"/>
      <c r="B707" s="19"/>
      <c r="C707" s="130" t="s">
        <v>365</v>
      </c>
      <c r="D707" s="238" t="s">
        <v>378</v>
      </c>
      <c r="E707" s="238"/>
      <c r="F707" s="238"/>
      <c r="G707" s="238"/>
      <c r="H707" s="238"/>
      <c r="I707" s="238"/>
      <c r="J707" s="238"/>
      <c r="K707" s="238"/>
      <c r="L707" s="238"/>
      <c r="M707" s="238"/>
      <c r="N707" s="238"/>
      <c r="O707" s="238"/>
      <c r="P707" s="238"/>
    </row>
    <row r="708" spans="1:16" s="115" customFormat="1" x14ac:dyDescent="0.2">
      <c r="A708" s="116"/>
      <c r="B708" s="19"/>
      <c r="C708" s="130"/>
      <c r="D708" s="116"/>
      <c r="E708" s="116"/>
      <c r="F708" s="116"/>
      <c r="G708" s="116"/>
      <c r="H708" s="116"/>
      <c r="I708" s="116"/>
      <c r="J708" s="116"/>
      <c r="K708" s="116"/>
      <c r="L708" s="116"/>
      <c r="M708" s="116"/>
      <c r="N708" s="116"/>
      <c r="O708" s="116"/>
      <c r="P708" s="116"/>
    </row>
    <row r="709" spans="1:16" s="115" customFormat="1" x14ac:dyDescent="0.2">
      <c r="A709" s="116"/>
      <c r="B709" s="19"/>
      <c r="C709" s="130" t="s">
        <v>366</v>
      </c>
      <c r="D709" s="238" t="s">
        <v>379</v>
      </c>
      <c r="E709" s="238"/>
      <c r="F709" s="238"/>
      <c r="G709" s="238"/>
      <c r="H709" s="238"/>
      <c r="I709" s="238"/>
      <c r="J709" s="238"/>
      <c r="K709" s="238"/>
      <c r="L709" s="238"/>
      <c r="M709" s="238"/>
      <c r="N709" s="238"/>
      <c r="O709" s="238"/>
      <c r="P709" s="238"/>
    </row>
    <row r="710" spans="1:16" s="115" customFormat="1" x14ac:dyDescent="0.2">
      <c r="A710" s="116"/>
      <c r="B710" s="19"/>
      <c r="C710" s="130"/>
      <c r="D710" s="116"/>
      <c r="E710" s="116"/>
      <c r="F710" s="116"/>
      <c r="G710" s="116"/>
      <c r="H710" s="116"/>
      <c r="I710" s="116"/>
      <c r="J710" s="116"/>
      <c r="K710" s="116"/>
      <c r="L710" s="116"/>
      <c r="M710" s="116"/>
      <c r="N710" s="116"/>
      <c r="O710" s="116"/>
      <c r="P710" s="116"/>
    </row>
    <row r="711" spans="1:16" s="7" customFormat="1" x14ac:dyDescent="0.2">
      <c r="B711" s="6"/>
      <c r="C711" s="130"/>
      <c r="D711" s="6"/>
      <c r="E711" s="6"/>
      <c r="F711" s="6"/>
      <c r="G711" s="6"/>
      <c r="H711" s="6"/>
      <c r="I711" s="6"/>
      <c r="J711" s="6"/>
      <c r="K711" s="6"/>
      <c r="L711" s="6"/>
      <c r="M711" s="6"/>
      <c r="N711" s="6"/>
      <c r="O711" s="6"/>
      <c r="P711" s="6"/>
    </row>
    <row r="712" spans="1:16" s="7" customFormat="1" x14ac:dyDescent="0.2">
      <c r="A712" s="6"/>
      <c r="B712" s="19" t="s">
        <v>92</v>
      </c>
      <c r="C712" s="128" t="s">
        <v>93</v>
      </c>
      <c r="D712" s="6"/>
      <c r="E712" s="6"/>
      <c r="F712" s="6"/>
      <c r="G712" s="6"/>
      <c r="H712" s="6"/>
      <c r="I712" s="6"/>
      <c r="J712" s="6"/>
      <c r="K712" s="6"/>
      <c r="L712" s="6"/>
      <c r="M712" s="6"/>
      <c r="N712" s="6"/>
      <c r="O712" s="6"/>
      <c r="P712" s="6"/>
    </row>
    <row r="713" spans="1:16" s="7" customFormat="1" x14ac:dyDescent="0.2">
      <c r="A713" s="6"/>
      <c r="B713" s="19"/>
      <c r="C713" s="124"/>
      <c r="D713" s="6"/>
      <c r="E713" s="6"/>
      <c r="F713" s="6"/>
      <c r="G713" s="6"/>
      <c r="H713" s="6"/>
      <c r="I713" s="6"/>
      <c r="J713" s="6"/>
      <c r="K713" s="6"/>
      <c r="L713" s="6"/>
      <c r="M713" s="6"/>
      <c r="N713" s="6"/>
      <c r="O713" s="6"/>
      <c r="P713" s="6"/>
    </row>
    <row r="714" spans="1:16" s="7" customFormat="1" x14ac:dyDescent="0.2">
      <c r="B714" s="155"/>
      <c r="C714" s="239" t="s">
        <v>384</v>
      </c>
      <c r="D714" s="239"/>
      <c r="E714" s="239"/>
      <c r="F714" s="239"/>
      <c r="G714" s="239"/>
      <c r="H714" s="239"/>
      <c r="I714" s="239"/>
      <c r="J714" s="239"/>
      <c r="K714" s="239"/>
      <c r="L714" s="239"/>
      <c r="M714" s="239"/>
      <c r="N714" s="239"/>
      <c r="O714" s="239"/>
      <c r="P714" s="239"/>
    </row>
    <row r="715" spans="1:16" s="7" customFormat="1" x14ac:dyDescent="0.2">
      <c r="C715" s="123"/>
    </row>
    <row r="716" spans="1:16" s="7" customFormat="1" x14ac:dyDescent="0.2">
      <c r="A716" s="6"/>
      <c r="B716" s="19" t="s">
        <v>94</v>
      </c>
      <c r="C716" s="128" t="s">
        <v>95</v>
      </c>
      <c r="D716" s="6"/>
      <c r="E716" s="6"/>
      <c r="F716" s="6"/>
      <c r="G716" s="6"/>
      <c r="H716" s="6"/>
      <c r="I716" s="6"/>
      <c r="J716" s="6"/>
      <c r="K716" s="6"/>
      <c r="L716" s="6"/>
      <c r="M716" s="6"/>
      <c r="N716" s="6"/>
      <c r="O716" s="6"/>
      <c r="P716" s="6"/>
    </row>
    <row r="717" spans="1:16" s="7" customFormat="1" x14ac:dyDescent="0.2">
      <c r="A717" s="6"/>
      <c r="B717" s="19"/>
      <c r="C717" s="124"/>
      <c r="D717" s="6"/>
      <c r="E717" s="6"/>
      <c r="F717" s="6"/>
      <c r="G717" s="6"/>
      <c r="H717" s="6"/>
      <c r="I717" s="6"/>
      <c r="J717" s="6"/>
      <c r="K717" s="6"/>
      <c r="L717" s="6"/>
      <c r="M717" s="6"/>
      <c r="N717" s="6"/>
      <c r="O717" s="6"/>
      <c r="P717" s="6"/>
    </row>
    <row r="718" spans="1:16" ht="12" customHeight="1" x14ac:dyDescent="0.2">
      <c r="A718" s="7"/>
      <c r="B718" s="119"/>
      <c r="C718" s="164" t="s">
        <v>7</v>
      </c>
      <c r="D718" s="240" t="s">
        <v>465</v>
      </c>
      <c r="E718" s="240"/>
      <c r="F718" s="240"/>
      <c r="G718" s="240"/>
      <c r="H718" s="240"/>
      <c r="I718" s="240"/>
      <c r="J718" s="240"/>
      <c r="K718" s="240"/>
      <c r="L718" s="240"/>
      <c r="M718" s="240"/>
      <c r="N718" s="240"/>
      <c r="O718" s="240"/>
      <c r="P718" s="240"/>
    </row>
    <row r="719" spans="1:16" s="119" customFormat="1" ht="12" customHeight="1" x14ac:dyDescent="0.2">
      <c r="A719" s="121"/>
      <c r="B719" s="121"/>
      <c r="C719" s="161"/>
      <c r="D719" s="95"/>
      <c r="E719" s="95"/>
      <c r="F719" s="95"/>
      <c r="G719" s="95"/>
      <c r="H719" s="95"/>
      <c r="I719" s="95"/>
      <c r="J719" s="95"/>
      <c r="K719" s="95"/>
      <c r="L719" s="95"/>
      <c r="M719" s="95"/>
      <c r="N719" s="95"/>
      <c r="O719" s="95"/>
      <c r="P719" s="95"/>
    </row>
    <row r="720" spans="1:16" s="119" customFormat="1" ht="12" customHeight="1" x14ac:dyDescent="0.2">
      <c r="A720" s="121"/>
      <c r="B720" s="121"/>
      <c r="C720" s="161"/>
      <c r="D720" s="245" t="s">
        <v>115</v>
      </c>
      <c r="E720" s="245"/>
      <c r="F720" s="245"/>
      <c r="G720" s="245"/>
      <c r="H720" s="245"/>
      <c r="I720" s="245"/>
      <c r="J720" s="245"/>
      <c r="K720" s="245"/>
      <c r="L720" s="245"/>
      <c r="M720" s="245" t="s">
        <v>119</v>
      </c>
      <c r="N720" s="245"/>
      <c r="O720" s="245"/>
      <c r="P720" s="167" t="s">
        <v>120</v>
      </c>
    </row>
    <row r="721" spans="1:16" s="119" customFormat="1" ht="12" customHeight="1" x14ac:dyDescent="0.2">
      <c r="A721" s="121"/>
      <c r="B721" s="121"/>
      <c r="C721" s="161"/>
      <c r="D721" s="244" t="s">
        <v>417</v>
      </c>
      <c r="E721" s="244"/>
      <c r="F721" s="244"/>
      <c r="G721" s="244"/>
      <c r="H721" s="244"/>
      <c r="I721" s="244"/>
      <c r="J721" s="244"/>
      <c r="K721" s="244"/>
      <c r="L721" s="244"/>
      <c r="M721" s="207">
        <v>75310938.799999997</v>
      </c>
      <c r="N721" s="208"/>
      <c r="O721" s="208"/>
      <c r="P721" s="165">
        <f t="shared" ref="P721:P727" si="0">M721/$M$745</f>
        <v>0.41741408051155104</v>
      </c>
    </row>
    <row r="722" spans="1:16" s="119" customFormat="1" ht="12" customHeight="1" x14ac:dyDescent="0.2">
      <c r="A722" s="121"/>
      <c r="B722" s="121"/>
      <c r="C722" s="161"/>
      <c r="D722" s="244" t="s">
        <v>418</v>
      </c>
      <c r="E722" s="244"/>
      <c r="F722" s="244"/>
      <c r="G722" s="244"/>
      <c r="H722" s="244"/>
      <c r="I722" s="244"/>
      <c r="J722" s="244"/>
      <c r="K722" s="244"/>
      <c r="L722" s="244"/>
      <c r="M722" s="207">
        <v>0</v>
      </c>
      <c r="N722" s="208"/>
      <c r="O722" s="208"/>
      <c r="P722" s="165">
        <f t="shared" si="0"/>
        <v>0</v>
      </c>
    </row>
    <row r="723" spans="1:16" s="119" customFormat="1" ht="12" customHeight="1" x14ac:dyDescent="0.2">
      <c r="A723" s="121"/>
      <c r="B723" s="121"/>
      <c r="C723" s="161"/>
      <c r="D723" s="244" t="s">
        <v>419</v>
      </c>
      <c r="E723" s="244"/>
      <c r="F723" s="244"/>
      <c r="G723" s="244"/>
      <c r="H723" s="244"/>
      <c r="I723" s="244"/>
      <c r="J723" s="244"/>
      <c r="K723" s="244"/>
      <c r="L723" s="244"/>
      <c r="M723" s="207">
        <v>0</v>
      </c>
      <c r="N723" s="208"/>
      <c r="O723" s="208"/>
      <c r="P723" s="165">
        <f t="shared" si="0"/>
        <v>0</v>
      </c>
    </row>
    <row r="724" spans="1:16" s="119" customFormat="1" ht="12" customHeight="1" x14ac:dyDescent="0.2">
      <c r="A724" s="121"/>
      <c r="B724" s="121"/>
      <c r="C724" s="161"/>
      <c r="D724" s="244" t="s">
        <v>420</v>
      </c>
      <c r="E724" s="244"/>
      <c r="F724" s="244"/>
      <c r="G724" s="244"/>
      <c r="H724" s="244"/>
      <c r="I724" s="244"/>
      <c r="J724" s="244"/>
      <c r="K724" s="244"/>
      <c r="L724" s="244"/>
      <c r="M724" s="207">
        <v>19699608.5</v>
      </c>
      <c r="N724" s="208"/>
      <c r="O724" s="208"/>
      <c r="P724" s="165">
        <f t="shared" si="0"/>
        <v>0.10918591773636258</v>
      </c>
    </row>
    <row r="725" spans="1:16" s="119" customFormat="1" ht="12" customHeight="1" x14ac:dyDescent="0.2">
      <c r="A725" s="121"/>
      <c r="B725" s="121"/>
      <c r="C725" s="161"/>
      <c r="D725" s="244" t="s">
        <v>421</v>
      </c>
      <c r="E725" s="244"/>
      <c r="F725" s="244"/>
      <c r="G725" s="244"/>
      <c r="H725" s="244"/>
      <c r="I725" s="244"/>
      <c r="J725" s="244"/>
      <c r="K725" s="244"/>
      <c r="L725" s="244"/>
      <c r="M725" s="207">
        <v>30670.81</v>
      </c>
      <c r="N725" s="208"/>
      <c r="O725" s="208"/>
      <c r="P725" s="165">
        <f t="shared" si="0"/>
        <v>1.6999426854435236E-4</v>
      </c>
    </row>
    <row r="726" spans="1:16" s="119" customFormat="1" ht="12" customHeight="1" x14ac:dyDescent="0.2">
      <c r="A726" s="121"/>
      <c r="B726" s="121"/>
      <c r="C726" s="161"/>
      <c r="D726" s="244" t="s">
        <v>422</v>
      </c>
      <c r="E726" s="244"/>
      <c r="F726" s="244"/>
      <c r="G726" s="244"/>
      <c r="H726" s="244"/>
      <c r="I726" s="244"/>
      <c r="J726" s="244"/>
      <c r="K726" s="244"/>
      <c r="L726" s="244"/>
      <c r="M726" s="207">
        <v>1712715.76</v>
      </c>
      <c r="N726" s="208"/>
      <c r="O726" s="208"/>
      <c r="P726" s="165">
        <f t="shared" si="0"/>
        <v>9.4927999242792917E-3</v>
      </c>
    </row>
    <row r="727" spans="1:16" s="119" customFormat="1" ht="12" customHeight="1" x14ac:dyDescent="0.2">
      <c r="A727" s="121"/>
      <c r="B727" s="121"/>
      <c r="C727" s="161"/>
      <c r="D727" s="244" t="s">
        <v>423</v>
      </c>
      <c r="E727" s="244"/>
      <c r="F727" s="244"/>
      <c r="G727" s="244"/>
      <c r="H727" s="244"/>
      <c r="I727" s="244"/>
      <c r="J727" s="244"/>
      <c r="K727" s="244"/>
      <c r="L727" s="244"/>
      <c r="M727" s="207">
        <v>-29.24</v>
      </c>
      <c r="N727" s="208"/>
      <c r="O727" s="208"/>
      <c r="P727" s="165">
        <f t="shared" si="0"/>
        <v>-1.6206394328147391E-7</v>
      </c>
    </row>
    <row r="728" spans="1:16" s="119" customFormat="1" ht="12" customHeight="1" x14ac:dyDescent="0.2">
      <c r="A728" s="121"/>
      <c r="B728" s="121"/>
      <c r="C728" s="161"/>
      <c r="D728" s="243" t="s">
        <v>452</v>
      </c>
      <c r="E728" s="243"/>
      <c r="F728" s="243"/>
      <c r="G728" s="243"/>
      <c r="H728" s="243"/>
      <c r="I728" s="243"/>
      <c r="J728" s="243"/>
      <c r="K728" s="243"/>
      <c r="L728" s="243"/>
      <c r="M728" s="242">
        <f>SUM(M721:O727)</f>
        <v>96753904.63000001</v>
      </c>
      <c r="N728" s="242"/>
      <c r="O728" s="242"/>
      <c r="P728" s="166">
        <f>SUM(P721:P727)</f>
        <v>0.536262630376794</v>
      </c>
    </row>
    <row r="729" spans="1:16" s="119" customFormat="1" ht="12" customHeight="1" x14ac:dyDescent="0.2">
      <c r="A729" s="121"/>
      <c r="B729" s="121"/>
      <c r="C729" s="161"/>
      <c r="D729" s="162"/>
      <c r="E729" s="162"/>
      <c r="F729" s="162"/>
      <c r="G729" s="162"/>
      <c r="H729" s="162"/>
      <c r="I729" s="162"/>
      <c r="J729" s="162"/>
      <c r="M729" s="163"/>
      <c r="N729" s="163"/>
      <c r="O729" s="163"/>
      <c r="P729" s="95"/>
    </row>
    <row r="730" spans="1:16" s="119" customFormat="1" ht="12" customHeight="1" x14ac:dyDescent="0.2">
      <c r="A730" s="121"/>
      <c r="B730" s="121"/>
      <c r="C730" s="161"/>
      <c r="D730" s="244" t="s">
        <v>402</v>
      </c>
      <c r="E730" s="244"/>
      <c r="F730" s="244"/>
      <c r="G730" s="244"/>
      <c r="H730" s="244"/>
      <c r="I730" s="244"/>
      <c r="J730" s="244"/>
      <c r="K730" s="244"/>
      <c r="L730" s="244"/>
      <c r="M730" s="207">
        <v>56007769.719999999</v>
      </c>
      <c r="N730" s="208"/>
      <c r="O730" s="208"/>
      <c r="P730" s="165">
        <f>M730/$M$745</f>
        <v>0.31042544511709758</v>
      </c>
    </row>
    <row r="731" spans="1:16" s="119" customFormat="1" ht="12" customHeight="1" x14ac:dyDescent="0.2">
      <c r="A731" s="121"/>
      <c r="B731" s="121"/>
      <c r="C731" s="161"/>
      <c r="D731" s="244" t="s">
        <v>424</v>
      </c>
      <c r="E731" s="244"/>
      <c r="F731" s="244"/>
      <c r="G731" s="244"/>
      <c r="H731" s="244"/>
      <c r="I731" s="244"/>
      <c r="J731" s="244"/>
      <c r="K731" s="244"/>
      <c r="L731" s="244"/>
      <c r="M731" s="207">
        <v>25981635.920000002</v>
      </c>
      <c r="N731" s="208"/>
      <c r="O731" s="208"/>
      <c r="P731" s="165">
        <f t="shared" ref="P731:P735" si="1">M731/$M$745</f>
        <v>0.1440043218228039</v>
      </c>
    </row>
    <row r="732" spans="1:16" s="119" customFormat="1" ht="12" customHeight="1" x14ac:dyDescent="0.2">
      <c r="A732" s="121"/>
      <c r="B732" s="121"/>
      <c r="C732" s="161"/>
      <c r="D732" s="244" t="s">
        <v>403</v>
      </c>
      <c r="E732" s="244"/>
      <c r="F732" s="244"/>
      <c r="G732" s="244"/>
      <c r="H732" s="244"/>
      <c r="I732" s="244"/>
      <c r="J732" s="244"/>
      <c r="K732" s="244"/>
      <c r="L732" s="244"/>
      <c r="M732" s="207">
        <v>617475.99</v>
      </c>
      <c r="N732" s="208"/>
      <c r="O732" s="208"/>
      <c r="P732" s="165">
        <f t="shared" si="1"/>
        <v>3.4223869295838564E-3</v>
      </c>
    </row>
    <row r="733" spans="1:16" s="119" customFormat="1" ht="12" customHeight="1" x14ac:dyDescent="0.2">
      <c r="A733" s="121"/>
      <c r="B733" s="121"/>
      <c r="C733" s="161"/>
      <c r="D733" s="244" t="s">
        <v>425</v>
      </c>
      <c r="E733" s="244"/>
      <c r="F733" s="244"/>
      <c r="G733" s="244"/>
      <c r="H733" s="244"/>
      <c r="I733" s="244"/>
      <c r="J733" s="244"/>
      <c r="K733" s="244"/>
      <c r="L733" s="244"/>
      <c r="M733" s="207">
        <v>1061826</v>
      </c>
      <c r="N733" s="208"/>
      <c r="O733" s="208"/>
      <c r="P733" s="165">
        <f t="shared" si="1"/>
        <v>5.8852157537207361E-3</v>
      </c>
    </row>
    <row r="734" spans="1:16" s="119" customFormat="1" ht="12" customHeight="1" x14ac:dyDescent="0.2">
      <c r="A734" s="121"/>
      <c r="B734" s="121"/>
      <c r="C734" s="161"/>
      <c r="D734" s="244" t="s">
        <v>426</v>
      </c>
      <c r="E734" s="244"/>
      <c r="F734" s="244"/>
      <c r="G734" s="244"/>
      <c r="H734" s="244"/>
      <c r="I734" s="244"/>
      <c r="J734" s="244"/>
      <c r="K734" s="244"/>
      <c r="L734" s="244"/>
      <c r="M734" s="207">
        <v>0</v>
      </c>
      <c r="N734" s="208"/>
      <c r="O734" s="208"/>
      <c r="P734" s="165">
        <f t="shared" si="1"/>
        <v>0</v>
      </c>
    </row>
    <row r="735" spans="1:16" s="119" customFormat="1" ht="12" customHeight="1" x14ac:dyDescent="0.2">
      <c r="A735" s="121"/>
      <c r="B735" s="121"/>
      <c r="C735" s="161"/>
      <c r="D735" s="244" t="s">
        <v>453</v>
      </c>
      <c r="E735" s="244"/>
      <c r="F735" s="244"/>
      <c r="G735" s="244"/>
      <c r="H735" s="244"/>
      <c r="I735" s="244"/>
      <c r="J735" s="244"/>
      <c r="K735" s="244"/>
      <c r="L735" s="244"/>
      <c r="M735" s="207">
        <v>0</v>
      </c>
      <c r="N735" s="208"/>
      <c r="O735" s="208"/>
      <c r="P735" s="165">
        <f t="shared" si="1"/>
        <v>0</v>
      </c>
    </row>
    <row r="736" spans="1:16" s="119" customFormat="1" ht="12" customHeight="1" x14ac:dyDescent="0.2">
      <c r="A736" s="121"/>
      <c r="B736" s="121"/>
      <c r="C736" s="161"/>
      <c r="D736" s="243" t="s">
        <v>454</v>
      </c>
      <c r="E736" s="243"/>
      <c r="F736" s="243"/>
      <c r="G736" s="243"/>
      <c r="H736" s="243"/>
      <c r="I736" s="243"/>
      <c r="J736" s="243"/>
      <c r="K736" s="243"/>
      <c r="L736" s="243"/>
      <c r="M736" s="242">
        <f>SUM(M730:O735)</f>
        <v>83668707.629999995</v>
      </c>
      <c r="N736" s="242"/>
      <c r="O736" s="242"/>
      <c r="P736" s="168">
        <f>SUM(P730:P735)</f>
        <v>0.46373736962320605</v>
      </c>
    </row>
    <row r="737" spans="1:16" s="119" customFormat="1" ht="12" customHeight="1" x14ac:dyDescent="0.2">
      <c r="A737" s="121"/>
      <c r="B737" s="121"/>
      <c r="C737" s="161"/>
      <c r="D737" s="162"/>
      <c r="E737" s="162"/>
      <c r="F737" s="162"/>
      <c r="G737" s="162"/>
      <c r="H737" s="162"/>
      <c r="I737" s="162"/>
      <c r="J737" s="162"/>
      <c r="M737" s="163"/>
      <c r="N737" s="163"/>
      <c r="O737" s="163"/>
      <c r="P737" s="95"/>
    </row>
    <row r="738" spans="1:16" s="119" customFormat="1" ht="12" customHeight="1" x14ac:dyDescent="0.2">
      <c r="A738" s="121"/>
      <c r="B738" s="121"/>
      <c r="C738" s="161"/>
      <c r="D738" s="244" t="s">
        <v>427</v>
      </c>
      <c r="E738" s="244"/>
      <c r="F738" s="244"/>
      <c r="G738" s="244"/>
      <c r="H738" s="244"/>
      <c r="I738" s="244"/>
      <c r="J738" s="244"/>
      <c r="K738" s="244"/>
      <c r="L738" s="244"/>
      <c r="M738" s="216">
        <v>0</v>
      </c>
      <c r="N738" s="216"/>
      <c r="O738" s="216"/>
      <c r="P738" s="165">
        <f t="shared" ref="P738:P742" si="2">M738/$M$745</f>
        <v>0</v>
      </c>
    </row>
    <row r="739" spans="1:16" s="119" customFormat="1" ht="12" customHeight="1" x14ac:dyDescent="0.2">
      <c r="A739" s="121"/>
      <c r="B739" s="121"/>
      <c r="C739" s="161"/>
      <c r="D739" s="244" t="s">
        <v>428</v>
      </c>
      <c r="E739" s="244"/>
      <c r="F739" s="244"/>
      <c r="G739" s="244"/>
      <c r="H739" s="244"/>
      <c r="I739" s="244"/>
      <c r="J739" s="244"/>
      <c r="K739" s="244"/>
      <c r="L739" s="244"/>
      <c r="M739" s="216">
        <v>0</v>
      </c>
      <c r="N739" s="216"/>
      <c r="O739" s="216"/>
      <c r="P739" s="165">
        <f t="shared" si="2"/>
        <v>0</v>
      </c>
    </row>
    <row r="740" spans="1:16" s="119" customFormat="1" ht="12" customHeight="1" x14ac:dyDescent="0.2">
      <c r="A740" s="121"/>
      <c r="B740" s="121"/>
      <c r="C740" s="161"/>
      <c r="D740" s="244" t="s">
        <v>429</v>
      </c>
      <c r="E740" s="244"/>
      <c r="F740" s="244"/>
      <c r="G740" s="244"/>
      <c r="H740" s="244"/>
      <c r="I740" s="244"/>
      <c r="J740" s="244"/>
      <c r="K740" s="244"/>
      <c r="L740" s="244"/>
      <c r="M740" s="216">
        <v>0</v>
      </c>
      <c r="N740" s="216"/>
      <c r="O740" s="216"/>
      <c r="P740" s="165">
        <f t="shared" si="2"/>
        <v>0</v>
      </c>
    </row>
    <row r="741" spans="1:16" s="119" customFormat="1" ht="12" customHeight="1" x14ac:dyDescent="0.2">
      <c r="A741" s="121"/>
      <c r="B741" s="121"/>
      <c r="C741" s="161"/>
      <c r="D741" s="244" t="s">
        <v>430</v>
      </c>
      <c r="E741" s="244"/>
      <c r="F741" s="244"/>
      <c r="G741" s="244"/>
      <c r="H741" s="244"/>
      <c r="I741" s="244"/>
      <c r="J741" s="244"/>
      <c r="K741" s="244"/>
      <c r="L741" s="244"/>
      <c r="M741" s="216">
        <v>0</v>
      </c>
      <c r="N741" s="216"/>
      <c r="O741" s="216"/>
      <c r="P741" s="165">
        <f t="shared" si="2"/>
        <v>0</v>
      </c>
    </row>
    <row r="742" spans="1:16" s="119" customFormat="1" ht="12" customHeight="1" x14ac:dyDescent="0.2">
      <c r="A742" s="121"/>
      <c r="B742" s="121"/>
      <c r="C742" s="161"/>
      <c r="D742" s="244" t="s">
        <v>431</v>
      </c>
      <c r="E742" s="244"/>
      <c r="F742" s="244"/>
      <c r="G742" s="244"/>
      <c r="H742" s="244"/>
      <c r="I742" s="244"/>
      <c r="J742" s="244"/>
      <c r="K742" s="244"/>
      <c r="L742" s="244"/>
      <c r="M742" s="216">
        <v>0</v>
      </c>
      <c r="N742" s="216"/>
      <c r="O742" s="216"/>
      <c r="P742" s="165">
        <f t="shared" si="2"/>
        <v>0</v>
      </c>
    </row>
    <row r="743" spans="1:16" s="119" customFormat="1" ht="12" customHeight="1" x14ac:dyDescent="0.2">
      <c r="A743" s="121"/>
      <c r="B743" s="121"/>
      <c r="C743" s="161"/>
      <c r="D743" s="243" t="s">
        <v>454</v>
      </c>
      <c r="E743" s="243"/>
      <c r="F743" s="243"/>
      <c r="G743" s="243"/>
      <c r="H743" s="243"/>
      <c r="I743" s="243"/>
      <c r="J743" s="243"/>
      <c r="K743" s="243"/>
      <c r="L743" s="243"/>
      <c r="M743" s="242">
        <f>SUM(M738:O742)</f>
        <v>0</v>
      </c>
      <c r="N743" s="242"/>
      <c r="O743" s="242"/>
      <c r="P743" s="168">
        <f>SUM(P738:P742)</f>
        <v>0</v>
      </c>
    </row>
    <row r="744" spans="1:16" s="119" customFormat="1" ht="12" customHeight="1" x14ac:dyDescent="0.2">
      <c r="A744" s="121"/>
      <c r="B744" s="121"/>
      <c r="C744" s="161"/>
      <c r="D744" s="162"/>
      <c r="E744" s="162"/>
      <c r="F744" s="162"/>
      <c r="G744" s="162"/>
      <c r="H744" s="162"/>
      <c r="I744" s="162"/>
      <c r="J744" s="162"/>
      <c r="K744" s="163"/>
      <c r="L744" s="163"/>
      <c r="M744" s="163"/>
      <c r="N744" s="95"/>
      <c r="O744" s="95"/>
      <c r="P744" s="95"/>
    </row>
    <row r="745" spans="1:16" s="119" customFormat="1" ht="12" customHeight="1" x14ac:dyDescent="0.2">
      <c r="A745" s="121"/>
      <c r="B745" s="121"/>
      <c r="C745" s="161"/>
      <c r="D745" s="243" t="s">
        <v>455</v>
      </c>
      <c r="E745" s="243"/>
      <c r="F745" s="243"/>
      <c r="G745" s="243"/>
      <c r="H745" s="243"/>
      <c r="I745" s="243"/>
      <c r="J745" s="243"/>
      <c r="K745" s="243"/>
      <c r="L745" s="243"/>
      <c r="M745" s="242">
        <f>SUM(M743,M736,M728)</f>
        <v>180422612.25999999</v>
      </c>
      <c r="N745" s="242"/>
      <c r="O745" s="242"/>
      <c r="P745" s="170">
        <f>SUM(P743,P736,P728)</f>
        <v>1</v>
      </c>
    </row>
    <row r="746" spans="1:16" s="119" customFormat="1" ht="12" customHeight="1" x14ac:dyDescent="0.2">
      <c r="A746" s="121"/>
      <c r="B746" s="121"/>
      <c r="C746" s="161"/>
      <c r="D746" s="162"/>
      <c r="E746" s="162"/>
      <c r="F746" s="162"/>
      <c r="G746" s="162"/>
      <c r="H746" s="162"/>
      <c r="I746" s="162"/>
      <c r="J746" s="162"/>
      <c r="K746" s="163"/>
      <c r="L746" s="163"/>
      <c r="M746" s="163"/>
      <c r="N746" s="95"/>
      <c r="O746" s="95"/>
      <c r="P746" s="95"/>
    </row>
    <row r="747" spans="1:16" s="119" customFormat="1" ht="12" customHeight="1" x14ac:dyDescent="0.2">
      <c r="A747" s="121"/>
      <c r="B747" s="121"/>
      <c r="C747" s="161"/>
      <c r="D747" s="95"/>
      <c r="E747" s="95"/>
      <c r="F747" s="95"/>
      <c r="G747" s="95"/>
      <c r="H747" s="95"/>
      <c r="I747" s="95"/>
      <c r="J747" s="95"/>
      <c r="K747" s="95"/>
      <c r="L747" s="95"/>
      <c r="M747" s="95"/>
      <c r="N747" s="95"/>
      <c r="O747" s="95"/>
      <c r="P747" s="95"/>
    </row>
    <row r="748" spans="1:16" s="119" customFormat="1" x14ac:dyDescent="0.2">
      <c r="A748" s="121"/>
      <c r="B748" s="121"/>
      <c r="C748" s="161" t="s">
        <v>71</v>
      </c>
      <c r="D748" s="270" t="s">
        <v>110</v>
      </c>
      <c r="E748" s="270"/>
      <c r="F748" s="270"/>
      <c r="G748" s="270"/>
      <c r="H748" s="270"/>
      <c r="I748" s="270"/>
      <c r="J748" s="270"/>
      <c r="K748" s="270"/>
      <c r="L748" s="270"/>
      <c r="M748" s="270"/>
      <c r="N748" s="270"/>
      <c r="O748" s="270"/>
      <c r="P748" s="270"/>
    </row>
    <row r="749" spans="1:16" s="119" customFormat="1" x14ac:dyDescent="0.2">
      <c r="A749" s="121"/>
      <c r="B749" s="121"/>
      <c r="C749" s="161"/>
      <c r="D749" s="121"/>
      <c r="E749" s="121"/>
      <c r="F749" s="121"/>
      <c r="G749" s="121"/>
      <c r="H749" s="121"/>
      <c r="I749" s="121"/>
      <c r="J749" s="121"/>
      <c r="K749" s="121"/>
      <c r="L749" s="121"/>
      <c r="M749" s="121"/>
      <c r="N749" s="121"/>
      <c r="O749" s="121"/>
      <c r="P749" s="121"/>
    </row>
    <row r="750" spans="1:16" s="119" customFormat="1" x14ac:dyDescent="0.2">
      <c r="A750" s="121"/>
      <c r="B750" s="121"/>
      <c r="C750" s="161"/>
      <c r="D750" s="352" t="s">
        <v>115</v>
      </c>
      <c r="E750" s="353"/>
      <c r="F750" s="353"/>
      <c r="G750" s="353"/>
      <c r="H750" s="353"/>
      <c r="I750" s="353"/>
      <c r="J750" s="353"/>
      <c r="K750" s="354"/>
      <c r="L750" s="352" t="s">
        <v>399</v>
      </c>
      <c r="M750" s="354"/>
      <c r="N750" s="352" t="s">
        <v>400</v>
      </c>
      <c r="O750" s="354"/>
      <c r="P750" s="169" t="s">
        <v>120</v>
      </c>
    </row>
    <row r="751" spans="1:16" s="119" customFormat="1" x14ac:dyDescent="0.2">
      <c r="A751" s="121"/>
      <c r="B751" s="121"/>
      <c r="C751" s="161"/>
      <c r="D751" s="196" t="s">
        <v>417</v>
      </c>
      <c r="E751" s="197"/>
      <c r="F751" s="197"/>
      <c r="G751" s="197"/>
      <c r="H751" s="197"/>
      <c r="I751" s="197"/>
      <c r="J751" s="197"/>
      <c r="K751" s="215"/>
      <c r="L751" s="404">
        <v>23709310</v>
      </c>
      <c r="M751" s="361"/>
      <c r="N751" s="404">
        <v>75310938.799999997</v>
      </c>
      <c r="O751" s="361"/>
      <c r="P751" s="165">
        <f>N751/L751</f>
        <v>3.1764289555453109</v>
      </c>
    </row>
    <row r="752" spans="1:16" s="119" customFormat="1" x14ac:dyDescent="0.2">
      <c r="A752" s="121"/>
      <c r="B752" s="121"/>
      <c r="C752" s="161"/>
      <c r="D752" s="196" t="s">
        <v>418</v>
      </c>
      <c r="E752" s="197"/>
      <c r="F752" s="197"/>
      <c r="G752" s="197"/>
      <c r="H752" s="197"/>
      <c r="I752" s="197"/>
      <c r="J752" s="197"/>
      <c r="K752" s="215"/>
      <c r="L752" s="404">
        <v>0</v>
      </c>
      <c r="M752" s="361"/>
      <c r="N752" s="404">
        <v>0</v>
      </c>
      <c r="O752" s="361"/>
      <c r="P752" s="165">
        <v>0</v>
      </c>
    </row>
    <row r="753" spans="1:16" s="119" customFormat="1" x14ac:dyDescent="0.2">
      <c r="A753" s="121"/>
      <c r="B753" s="121"/>
      <c r="C753" s="161"/>
      <c r="D753" s="196" t="s">
        <v>419</v>
      </c>
      <c r="E753" s="197"/>
      <c r="F753" s="197"/>
      <c r="G753" s="197"/>
      <c r="H753" s="197"/>
      <c r="I753" s="197"/>
      <c r="J753" s="197"/>
      <c r="K753" s="215"/>
      <c r="L753" s="404">
        <v>0</v>
      </c>
      <c r="M753" s="361"/>
      <c r="N753" s="404">
        <v>0</v>
      </c>
      <c r="O753" s="361"/>
      <c r="P753" s="165">
        <v>0</v>
      </c>
    </row>
    <row r="754" spans="1:16" s="119" customFormat="1" x14ac:dyDescent="0.2">
      <c r="A754" s="121"/>
      <c r="B754" s="121"/>
      <c r="C754" s="161"/>
      <c r="D754" s="196" t="s">
        <v>420</v>
      </c>
      <c r="E754" s="197"/>
      <c r="F754" s="197"/>
      <c r="G754" s="197"/>
      <c r="H754" s="197"/>
      <c r="I754" s="197"/>
      <c r="J754" s="197"/>
      <c r="K754" s="215"/>
      <c r="L754" s="404">
        <v>21091923</v>
      </c>
      <c r="M754" s="361"/>
      <c r="N754" s="404">
        <v>19699608.5</v>
      </c>
      <c r="O754" s="361"/>
      <c r="P754" s="165">
        <f t="shared" ref="P753:P756" si="3">N754/L754</f>
        <v>0.93398826176257144</v>
      </c>
    </row>
    <row r="755" spans="1:16" s="119" customFormat="1" x14ac:dyDescent="0.2">
      <c r="A755" s="121"/>
      <c r="B755" s="121"/>
      <c r="C755" s="161"/>
      <c r="D755" s="196" t="s">
        <v>421</v>
      </c>
      <c r="E755" s="197"/>
      <c r="F755" s="197"/>
      <c r="G755" s="197"/>
      <c r="H755" s="197"/>
      <c r="I755" s="197"/>
      <c r="J755" s="197"/>
      <c r="K755" s="215"/>
      <c r="L755" s="404">
        <v>136249</v>
      </c>
      <c r="M755" s="361"/>
      <c r="N755" s="404">
        <v>30670.81</v>
      </c>
      <c r="O755" s="361"/>
      <c r="P755" s="165">
        <f>N755/L755</f>
        <v>0.22510851455790501</v>
      </c>
    </row>
    <row r="756" spans="1:16" s="119" customFormat="1" x14ac:dyDescent="0.2">
      <c r="A756" s="121"/>
      <c r="B756" s="121"/>
      <c r="C756" s="161"/>
      <c r="D756" s="196" t="s">
        <v>422</v>
      </c>
      <c r="E756" s="197"/>
      <c r="F756" s="197"/>
      <c r="G756" s="197"/>
      <c r="H756" s="197"/>
      <c r="I756" s="197"/>
      <c r="J756" s="197"/>
      <c r="K756" s="215"/>
      <c r="L756" s="404">
        <v>787284</v>
      </c>
      <c r="M756" s="361"/>
      <c r="N756" s="404">
        <v>1712715.76</v>
      </c>
      <c r="O756" s="361"/>
      <c r="P756" s="165">
        <f t="shared" si="3"/>
        <v>2.1754738569563208</v>
      </c>
    </row>
    <row r="757" spans="1:16" s="119" customFormat="1" x14ac:dyDescent="0.2">
      <c r="A757" s="121"/>
      <c r="B757" s="121"/>
      <c r="C757" s="161"/>
      <c r="D757" s="196" t="s">
        <v>423</v>
      </c>
      <c r="E757" s="197"/>
      <c r="F757" s="197"/>
      <c r="G757" s="197"/>
      <c r="H757" s="197"/>
      <c r="I757" s="197"/>
      <c r="J757" s="197"/>
      <c r="K757" s="215"/>
      <c r="L757" s="404">
        <v>0</v>
      </c>
      <c r="M757" s="361"/>
      <c r="N757" s="404">
        <v>-29.24</v>
      </c>
      <c r="O757" s="361"/>
      <c r="P757" s="165">
        <v>0</v>
      </c>
    </row>
    <row r="758" spans="1:16" s="119" customFormat="1" x14ac:dyDescent="0.2">
      <c r="A758" s="121"/>
      <c r="B758" s="121"/>
      <c r="C758" s="161"/>
      <c r="D758" s="394" t="s">
        <v>452</v>
      </c>
      <c r="E758" s="395"/>
      <c r="F758" s="395"/>
      <c r="G758" s="395"/>
      <c r="H758" s="395"/>
      <c r="I758" s="395"/>
      <c r="J758" s="395"/>
      <c r="K758" s="396"/>
      <c r="L758" s="397">
        <f>SUM(L751:M757)</f>
        <v>45724766</v>
      </c>
      <c r="M758" s="398"/>
      <c r="N758" s="399">
        <f>SUM(M751:O757)</f>
        <v>96753904.63000001</v>
      </c>
      <c r="O758" s="400"/>
      <c r="P758" s="171">
        <f>SUM(P751:P757)</f>
        <v>6.5109995888221075</v>
      </c>
    </row>
    <row r="759" spans="1:16" s="119" customFormat="1" x14ac:dyDescent="0.2">
      <c r="A759" s="121"/>
      <c r="B759" s="121"/>
      <c r="C759" s="161"/>
      <c r="D759" s="162"/>
      <c r="E759" s="162"/>
      <c r="F759" s="162"/>
      <c r="G759" s="162"/>
      <c r="H759" s="162"/>
      <c r="I759" s="162"/>
      <c r="J759" s="162"/>
      <c r="M759" s="163"/>
      <c r="N759" s="163"/>
      <c r="O759" s="163"/>
      <c r="P759" s="95"/>
    </row>
    <row r="760" spans="1:16" s="119" customFormat="1" x14ac:dyDescent="0.2">
      <c r="A760" s="121"/>
      <c r="B760" s="121"/>
      <c r="C760" s="161"/>
      <c r="D760" s="196" t="s">
        <v>402</v>
      </c>
      <c r="E760" s="197"/>
      <c r="F760" s="197"/>
      <c r="G760" s="197"/>
      <c r="H760" s="197"/>
      <c r="I760" s="197"/>
      <c r="J760" s="197"/>
      <c r="K760" s="215"/>
      <c r="L760" s="404">
        <v>121751439.28</v>
      </c>
      <c r="M760" s="361"/>
      <c r="N760" s="404">
        <v>56007769.719999999</v>
      </c>
      <c r="O760" s="361"/>
      <c r="P760" s="165">
        <f>N760/L760</f>
        <v>0.4600173110988458</v>
      </c>
    </row>
    <row r="761" spans="1:16" s="119" customFormat="1" x14ac:dyDescent="0.2">
      <c r="A761" s="121"/>
      <c r="B761" s="121"/>
      <c r="C761" s="161"/>
      <c r="D761" s="196" t="s">
        <v>424</v>
      </c>
      <c r="E761" s="197"/>
      <c r="F761" s="197"/>
      <c r="G761" s="197"/>
      <c r="H761" s="197"/>
      <c r="I761" s="197"/>
      <c r="J761" s="197"/>
      <c r="K761" s="215"/>
      <c r="L761" s="404">
        <v>70921273</v>
      </c>
      <c r="M761" s="361"/>
      <c r="N761" s="404">
        <v>25981635.920000002</v>
      </c>
      <c r="O761" s="361"/>
      <c r="P761" s="165">
        <f>N761/L761</f>
        <v>0.36634474849316373</v>
      </c>
    </row>
    <row r="762" spans="1:16" s="119" customFormat="1" x14ac:dyDescent="0.2">
      <c r="A762" s="121"/>
      <c r="B762" s="121"/>
      <c r="C762" s="161"/>
      <c r="D762" s="196" t="s">
        <v>403</v>
      </c>
      <c r="E762" s="197"/>
      <c r="F762" s="197"/>
      <c r="G762" s="197"/>
      <c r="H762" s="197"/>
      <c r="I762" s="197"/>
      <c r="J762" s="197"/>
      <c r="K762" s="215"/>
      <c r="L762" s="404">
        <v>617475.99</v>
      </c>
      <c r="M762" s="361"/>
      <c r="N762" s="404">
        <v>617475.99</v>
      </c>
      <c r="O762" s="361"/>
      <c r="P762" s="165">
        <f t="shared" ref="P762:P765" si="4">N762/L762</f>
        <v>1</v>
      </c>
    </row>
    <row r="763" spans="1:16" s="119" customFormat="1" x14ac:dyDescent="0.2">
      <c r="A763" s="121"/>
      <c r="B763" s="121"/>
      <c r="C763" s="161"/>
      <c r="D763" s="196" t="s">
        <v>425</v>
      </c>
      <c r="E763" s="197"/>
      <c r="F763" s="197"/>
      <c r="G763" s="197"/>
      <c r="H763" s="197"/>
      <c r="I763" s="197"/>
      <c r="J763" s="197"/>
      <c r="K763" s="215"/>
      <c r="L763" s="404">
        <v>1803680</v>
      </c>
      <c r="M763" s="361"/>
      <c r="N763" s="404">
        <v>1061826</v>
      </c>
      <c r="O763" s="361"/>
      <c r="P763" s="165">
        <f t="shared" si="4"/>
        <v>0.58869976936041868</v>
      </c>
    </row>
    <row r="764" spans="1:16" s="119" customFormat="1" x14ac:dyDescent="0.2">
      <c r="A764" s="121"/>
      <c r="B764" s="121"/>
      <c r="C764" s="161"/>
      <c r="D764" s="196" t="s">
        <v>426</v>
      </c>
      <c r="E764" s="197"/>
      <c r="F764" s="197"/>
      <c r="G764" s="197"/>
      <c r="H764" s="197"/>
      <c r="I764" s="197"/>
      <c r="J764" s="197"/>
      <c r="K764" s="215"/>
      <c r="L764" s="404">
        <v>0</v>
      </c>
      <c r="M764" s="361"/>
      <c r="N764" s="404">
        <v>0</v>
      </c>
      <c r="O764" s="361"/>
      <c r="P764" s="165">
        <v>0</v>
      </c>
    </row>
    <row r="765" spans="1:16" s="119" customFormat="1" x14ac:dyDescent="0.2">
      <c r="A765" s="121"/>
      <c r="B765" s="121"/>
      <c r="C765" s="161"/>
      <c r="D765" s="196" t="s">
        <v>453</v>
      </c>
      <c r="E765" s="197"/>
      <c r="F765" s="197"/>
      <c r="G765" s="197"/>
      <c r="H765" s="197"/>
      <c r="I765" s="197"/>
      <c r="J765" s="197"/>
      <c r="K765" s="215"/>
      <c r="L765" s="404">
        <v>0</v>
      </c>
      <c r="M765" s="361"/>
      <c r="N765" s="404">
        <v>0</v>
      </c>
      <c r="O765" s="361"/>
      <c r="P765" s="165">
        <v>0</v>
      </c>
    </row>
    <row r="766" spans="1:16" s="119" customFormat="1" ht="12.75" customHeight="1" x14ac:dyDescent="0.2">
      <c r="A766" s="121"/>
      <c r="B766" s="121"/>
      <c r="C766" s="161"/>
      <c r="D766" s="394" t="s">
        <v>454</v>
      </c>
      <c r="E766" s="395"/>
      <c r="F766" s="395"/>
      <c r="G766" s="395"/>
      <c r="H766" s="395"/>
      <c r="I766" s="395"/>
      <c r="J766" s="395"/>
      <c r="K766" s="396"/>
      <c r="L766" s="399">
        <f>SUM(L760:M765)</f>
        <v>195093868.27000001</v>
      </c>
      <c r="M766" s="400"/>
      <c r="N766" s="399">
        <f>SUM(N760:O765)</f>
        <v>83668707.629999995</v>
      </c>
      <c r="O766" s="400"/>
      <c r="P766" s="172">
        <f>SUM(P760:P765)</f>
        <v>2.4150618289524282</v>
      </c>
    </row>
    <row r="767" spans="1:16" s="119" customFormat="1" x14ac:dyDescent="0.2">
      <c r="A767" s="121"/>
      <c r="B767" s="121"/>
      <c r="C767" s="161"/>
      <c r="D767" s="162"/>
      <c r="E767" s="162"/>
      <c r="F767" s="162"/>
      <c r="G767" s="162"/>
      <c r="H767" s="162"/>
      <c r="I767" s="162"/>
      <c r="J767" s="162"/>
      <c r="M767" s="163"/>
      <c r="N767" s="163"/>
      <c r="O767" s="163"/>
      <c r="P767" s="95"/>
    </row>
    <row r="768" spans="1:16" s="119" customFormat="1" x14ac:dyDescent="0.2">
      <c r="A768" s="121"/>
      <c r="B768" s="121"/>
      <c r="C768" s="161"/>
      <c r="D768" s="196" t="s">
        <v>427</v>
      </c>
      <c r="E768" s="197"/>
      <c r="F768" s="197"/>
      <c r="G768" s="197"/>
      <c r="H768" s="197"/>
      <c r="I768" s="197"/>
      <c r="J768" s="197"/>
      <c r="K768" s="215"/>
      <c r="L768" s="404">
        <v>0</v>
      </c>
      <c r="M768" s="361"/>
      <c r="N768" s="403">
        <v>0</v>
      </c>
      <c r="O768" s="200"/>
      <c r="P768" s="165">
        <v>0</v>
      </c>
    </row>
    <row r="769" spans="1:16" s="119" customFormat="1" x14ac:dyDescent="0.2">
      <c r="A769" s="121"/>
      <c r="B769" s="121"/>
      <c r="C769" s="161"/>
      <c r="D769" s="196" t="s">
        <v>428</v>
      </c>
      <c r="E769" s="197"/>
      <c r="F769" s="197"/>
      <c r="G769" s="197"/>
      <c r="H769" s="197"/>
      <c r="I769" s="197"/>
      <c r="J769" s="197"/>
      <c r="K769" s="215"/>
      <c r="L769" s="404">
        <v>0</v>
      </c>
      <c r="M769" s="361"/>
      <c r="N769" s="403">
        <v>0</v>
      </c>
      <c r="O769" s="200"/>
      <c r="P769" s="165">
        <v>0</v>
      </c>
    </row>
    <row r="770" spans="1:16" s="119" customFormat="1" x14ac:dyDescent="0.2">
      <c r="A770" s="121"/>
      <c r="B770" s="121"/>
      <c r="C770" s="161"/>
      <c r="D770" s="196" t="s">
        <v>429</v>
      </c>
      <c r="E770" s="197"/>
      <c r="F770" s="197"/>
      <c r="G770" s="197"/>
      <c r="H770" s="197"/>
      <c r="I770" s="197"/>
      <c r="J770" s="197"/>
      <c r="K770" s="215"/>
      <c r="L770" s="404">
        <v>0</v>
      </c>
      <c r="M770" s="361"/>
      <c r="N770" s="403">
        <v>0</v>
      </c>
      <c r="O770" s="200"/>
      <c r="P770" s="165">
        <v>0</v>
      </c>
    </row>
    <row r="771" spans="1:16" s="119" customFormat="1" x14ac:dyDescent="0.2">
      <c r="A771" s="121"/>
      <c r="B771" s="121"/>
      <c r="C771" s="161"/>
      <c r="D771" s="196" t="s">
        <v>430</v>
      </c>
      <c r="E771" s="197"/>
      <c r="F771" s="197"/>
      <c r="G771" s="197"/>
      <c r="H771" s="197"/>
      <c r="I771" s="197"/>
      <c r="J771" s="197"/>
      <c r="K771" s="215"/>
      <c r="L771" s="404">
        <v>0</v>
      </c>
      <c r="M771" s="361"/>
      <c r="N771" s="403">
        <v>0</v>
      </c>
      <c r="O771" s="200"/>
      <c r="P771" s="165">
        <v>0</v>
      </c>
    </row>
    <row r="772" spans="1:16" s="119" customFormat="1" x14ac:dyDescent="0.2">
      <c r="A772" s="121"/>
      <c r="B772" s="121"/>
      <c r="C772" s="161"/>
      <c r="D772" s="196" t="s">
        <v>431</v>
      </c>
      <c r="E772" s="197"/>
      <c r="F772" s="197"/>
      <c r="G772" s="197"/>
      <c r="H772" s="197"/>
      <c r="I772" s="197"/>
      <c r="J772" s="197"/>
      <c r="K772" s="215"/>
      <c r="L772" s="404">
        <v>0</v>
      </c>
      <c r="M772" s="361"/>
      <c r="N772" s="403">
        <v>0</v>
      </c>
      <c r="O772" s="200"/>
      <c r="P772" s="165">
        <v>0</v>
      </c>
    </row>
    <row r="773" spans="1:16" s="119" customFormat="1" x14ac:dyDescent="0.2">
      <c r="A773" s="121"/>
      <c r="B773" s="121"/>
      <c r="C773" s="161"/>
      <c r="D773" s="394" t="s">
        <v>456</v>
      </c>
      <c r="E773" s="395"/>
      <c r="F773" s="395"/>
      <c r="G773" s="395"/>
      <c r="H773" s="395"/>
      <c r="I773" s="395"/>
      <c r="J773" s="395"/>
      <c r="K773" s="396"/>
      <c r="L773" s="397">
        <f>SUM(L768:M772)</f>
        <v>0</v>
      </c>
      <c r="M773" s="398">
        <f>SUM(N768:O772)</f>
        <v>0</v>
      </c>
      <c r="N773" s="399">
        <f>SUM(N768:O772)</f>
        <v>0</v>
      </c>
      <c r="O773" s="400"/>
      <c r="P773" s="172">
        <f>SUM(P768:P772)</f>
        <v>0</v>
      </c>
    </row>
    <row r="774" spans="1:16" s="119" customFormat="1" x14ac:dyDescent="0.2">
      <c r="A774" s="121"/>
      <c r="B774" s="121"/>
      <c r="C774" s="161"/>
      <c r="D774" s="162"/>
      <c r="E774" s="162"/>
      <c r="F774" s="162"/>
      <c r="G774" s="162"/>
      <c r="H774" s="162"/>
      <c r="I774" s="162"/>
      <c r="J774" s="162"/>
      <c r="K774" s="163"/>
      <c r="L774" s="163"/>
      <c r="M774" s="163"/>
      <c r="N774" s="95"/>
      <c r="O774" s="95"/>
      <c r="P774" s="95"/>
    </row>
    <row r="775" spans="1:16" s="119" customFormat="1" ht="12.75" customHeight="1" x14ac:dyDescent="0.2">
      <c r="A775" s="121"/>
      <c r="B775" s="121"/>
      <c r="C775" s="161"/>
      <c r="D775" s="401" t="s">
        <v>455</v>
      </c>
      <c r="E775" s="401"/>
      <c r="F775" s="401"/>
      <c r="G775" s="401"/>
      <c r="H775" s="401"/>
      <c r="I775" s="401"/>
      <c r="J775" s="401"/>
      <c r="K775" s="401"/>
      <c r="L775" s="402">
        <f>SUM(L773,L766,L758)</f>
        <v>240818634.27000001</v>
      </c>
      <c r="M775" s="402"/>
      <c r="N775" s="402">
        <f>SUM(N773,N766,N758)</f>
        <v>180422612.25999999</v>
      </c>
      <c r="O775" s="402"/>
      <c r="P775" s="173">
        <f>SUM(P773,P766,P758)</f>
        <v>8.9260614177745357</v>
      </c>
    </row>
    <row r="776" spans="1:16" s="119" customFormat="1" x14ac:dyDescent="0.2">
      <c r="A776" s="121"/>
      <c r="B776" s="121"/>
      <c r="C776" s="161"/>
      <c r="D776" s="121"/>
      <c r="E776" s="121"/>
      <c r="F776" s="121"/>
      <c r="G776" s="121"/>
      <c r="H776" s="121"/>
      <c r="I776" s="121"/>
      <c r="J776" s="121"/>
      <c r="K776" s="121"/>
      <c r="L776" s="121"/>
      <c r="M776" s="121"/>
      <c r="N776" s="121"/>
      <c r="O776" s="121"/>
      <c r="P776" s="121"/>
    </row>
    <row r="777" spans="1:16" s="7" customFormat="1" x14ac:dyDescent="0.2">
      <c r="B777" s="6"/>
      <c r="C777" s="130"/>
      <c r="D777" s="6"/>
      <c r="E777" s="6"/>
      <c r="F777" s="6"/>
      <c r="G777" s="6"/>
      <c r="H777" s="6"/>
      <c r="I777" s="6"/>
      <c r="J777" s="6"/>
      <c r="K777" s="6"/>
      <c r="L777" s="6"/>
      <c r="M777" s="6"/>
      <c r="N777" s="6"/>
      <c r="O777" s="6"/>
      <c r="P777" s="6"/>
    </row>
    <row r="778" spans="1:16" s="7" customFormat="1" x14ac:dyDescent="0.2">
      <c r="A778" s="6"/>
      <c r="B778" s="19" t="s">
        <v>96</v>
      </c>
      <c r="C778" s="128" t="s">
        <v>97</v>
      </c>
      <c r="D778" s="6"/>
      <c r="E778" s="6"/>
      <c r="F778" s="6"/>
      <c r="G778" s="6"/>
      <c r="H778" s="6"/>
      <c r="I778" s="6"/>
      <c r="J778" s="6"/>
      <c r="K778" s="6"/>
      <c r="L778" s="6"/>
      <c r="M778" s="6"/>
      <c r="N778" s="6"/>
      <c r="O778" s="6"/>
      <c r="P778" s="6"/>
    </row>
    <row r="779" spans="1:16" s="115" customFormat="1" x14ac:dyDescent="0.2">
      <c r="A779" s="116"/>
      <c r="B779" s="19"/>
      <c r="C779" s="128"/>
      <c r="D779" s="116"/>
      <c r="E779" s="116"/>
      <c r="F779" s="116"/>
      <c r="G779" s="116"/>
      <c r="H779" s="116"/>
      <c r="I779" s="116"/>
      <c r="J779" s="116"/>
      <c r="K779" s="116"/>
      <c r="L779" s="116"/>
      <c r="M779" s="116"/>
      <c r="N779" s="116"/>
      <c r="O779" s="116"/>
      <c r="P779" s="116"/>
    </row>
    <row r="780" spans="1:16" s="7" customFormat="1" x14ac:dyDescent="0.2">
      <c r="A780" s="6"/>
      <c r="B780" s="19"/>
      <c r="C780" s="239" t="s">
        <v>466</v>
      </c>
      <c r="D780" s="239"/>
      <c r="E780" s="239"/>
      <c r="F780" s="239"/>
      <c r="G780" s="239"/>
      <c r="H780" s="239"/>
      <c r="I780" s="239"/>
      <c r="J780" s="239"/>
      <c r="K780" s="239"/>
      <c r="L780" s="239"/>
      <c r="M780" s="239"/>
      <c r="N780" s="239"/>
      <c r="O780" s="239"/>
      <c r="P780" s="239"/>
    </row>
    <row r="781" spans="1:16" s="7" customFormat="1" x14ac:dyDescent="0.2">
      <c r="B781" s="6"/>
      <c r="C781" s="130"/>
      <c r="D781" s="6"/>
      <c r="E781" s="6"/>
      <c r="F781" s="6"/>
      <c r="G781" s="6"/>
      <c r="H781" s="6"/>
      <c r="I781" s="6"/>
      <c r="J781" s="6"/>
      <c r="K781" s="6"/>
      <c r="L781" s="6"/>
      <c r="M781" s="6"/>
      <c r="N781" s="6"/>
      <c r="O781" s="6"/>
      <c r="P781" s="6"/>
    </row>
    <row r="782" spans="1:16" s="7" customFormat="1" x14ac:dyDescent="0.2">
      <c r="A782" s="6"/>
      <c r="B782" s="19" t="s">
        <v>98</v>
      </c>
      <c r="C782" s="128" t="s">
        <v>99</v>
      </c>
      <c r="D782" s="6"/>
      <c r="E782" s="6"/>
      <c r="F782" s="6"/>
      <c r="G782" s="6"/>
      <c r="H782" s="6"/>
      <c r="I782" s="6"/>
      <c r="J782" s="6"/>
      <c r="K782" s="6"/>
      <c r="L782" s="6"/>
      <c r="M782" s="6"/>
      <c r="N782" s="6"/>
      <c r="O782" s="6"/>
      <c r="P782" s="6"/>
    </row>
    <row r="783" spans="1:16" x14ac:dyDescent="0.2">
      <c r="B783" s="19"/>
      <c r="C783" s="124"/>
    </row>
    <row r="784" spans="1:16" ht="12" customHeight="1" x14ac:dyDescent="0.2">
      <c r="A784" s="7"/>
      <c r="B784" s="115"/>
      <c r="C784" s="239" t="s">
        <v>384</v>
      </c>
      <c r="D784" s="239"/>
      <c r="E784" s="239"/>
      <c r="F784" s="239"/>
      <c r="G784" s="239"/>
      <c r="H784" s="239"/>
      <c r="I784" s="239"/>
      <c r="J784" s="239"/>
      <c r="K784" s="239"/>
      <c r="L784" s="239"/>
      <c r="M784" s="239"/>
      <c r="N784" s="239"/>
      <c r="O784" s="239"/>
      <c r="P784" s="239"/>
    </row>
    <row r="785" spans="1:16" s="7" customFormat="1" x14ac:dyDescent="0.2">
      <c r="B785" s="6"/>
      <c r="C785" s="130"/>
      <c r="D785" s="6"/>
      <c r="E785" s="6"/>
      <c r="F785" s="6"/>
      <c r="G785" s="6"/>
      <c r="H785" s="6"/>
      <c r="I785" s="6"/>
      <c r="J785" s="6"/>
      <c r="K785" s="6"/>
      <c r="L785" s="6"/>
      <c r="M785" s="6"/>
      <c r="N785" s="6"/>
      <c r="O785" s="6"/>
      <c r="P785" s="6"/>
    </row>
    <row r="786" spans="1:16" s="7" customFormat="1" x14ac:dyDescent="0.2">
      <c r="A786" s="6"/>
      <c r="B786" s="19" t="s">
        <v>100</v>
      </c>
      <c r="C786" s="128" t="s">
        <v>101</v>
      </c>
      <c r="D786" s="6"/>
      <c r="E786" s="6"/>
      <c r="F786" s="6"/>
      <c r="G786" s="6"/>
      <c r="H786" s="6"/>
      <c r="I786" s="6"/>
      <c r="J786" s="6"/>
      <c r="K786" s="6"/>
      <c r="L786" s="6"/>
      <c r="M786" s="6"/>
      <c r="N786" s="6"/>
      <c r="O786" s="6"/>
      <c r="P786" s="6"/>
    </row>
    <row r="787" spans="1:16" s="121" customFormat="1" x14ac:dyDescent="0.2">
      <c r="A787" s="119"/>
      <c r="B787" s="19"/>
      <c r="C787" s="148"/>
      <c r="D787" s="119"/>
      <c r="E787" s="119"/>
      <c r="F787" s="119"/>
      <c r="G787" s="119"/>
      <c r="H787" s="119"/>
      <c r="I787" s="119"/>
      <c r="J787" s="119"/>
      <c r="K787" s="119"/>
      <c r="L787" s="119"/>
      <c r="M787" s="119"/>
      <c r="N787" s="119"/>
      <c r="O787" s="119"/>
      <c r="P787" s="119"/>
    </row>
    <row r="788" spans="1:16" s="7" customFormat="1" x14ac:dyDescent="0.2">
      <c r="A788" s="6"/>
      <c r="B788" s="19"/>
      <c r="C788" s="239" t="s">
        <v>401</v>
      </c>
      <c r="D788" s="239"/>
      <c r="E788" s="239"/>
      <c r="F788" s="239"/>
      <c r="G788" s="239"/>
      <c r="H788" s="239"/>
      <c r="I788" s="239"/>
      <c r="J788" s="239"/>
      <c r="K788" s="239"/>
      <c r="L788" s="239"/>
      <c r="M788" s="239"/>
      <c r="N788" s="239"/>
      <c r="O788" s="239"/>
      <c r="P788" s="239"/>
    </row>
    <row r="789" spans="1:16" s="7" customFormat="1" hidden="1" x14ac:dyDescent="0.2">
      <c r="B789" s="93" t="s">
        <v>30</v>
      </c>
      <c r="C789" s="137"/>
      <c r="D789" s="60"/>
      <c r="E789" s="60"/>
      <c r="F789" s="60"/>
      <c r="G789" s="60"/>
      <c r="H789" s="60"/>
      <c r="I789" s="60"/>
      <c r="J789" s="60"/>
      <c r="K789" s="60"/>
      <c r="L789" s="60"/>
      <c r="M789" s="60"/>
      <c r="N789" s="60"/>
      <c r="O789" s="60"/>
      <c r="P789" s="60"/>
    </row>
    <row r="790" spans="1:16" hidden="1" x14ac:dyDescent="0.2">
      <c r="A790" s="7"/>
      <c r="B790" s="60"/>
      <c r="C790" s="147" t="s">
        <v>7</v>
      </c>
      <c r="D790" s="60" t="s">
        <v>111</v>
      </c>
      <c r="E790" s="60"/>
      <c r="F790" s="60"/>
      <c r="G790" s="60"/>
      <c r="H790" s="60"/>
      <c r="I790" s="60"/>
      <c r="J790" s="60"/>
      <c r="K790" s="60"/>
      <c r="L790" s="60"/>
      <c r="M790" s="60"/>
      <c r="N790" s="60"/>
      <c r="O790" s="60"/>
      <c r="P790" s="60"/>
    </row>
    <row r="791" spans="1:16" hidden="1" x14ac:dyDescent="0.2">
      <c r="A791" s="7"/>
      <c r="B791" s="60"/>
      <c r="C791" s="147" t="s">
        <v>71</v>
      </c>
      <c r="D791" s="60" t="s">
        <v>112</v>
      </c>
      <c r="E791" s="60"/>
      <c r="F791" s="60"/>
      <c r="G791" s="60"/>
      <c r="H791" s="60"/>
      <c r="I791" s="60"/>
      <c r="J791" s="60"/>
      <c r="K791" s="60"/>
      <c r="L791" s="60"/>
      <c r="M791" s="60"/>
      <c r="N791" s="60"/>
      <c r="O791" s="60"/>
      <c r="P791" s="60"/>
    </row>
    <row r="792" spans="1:16" s="7" customFormat="1" x14ac:dyDescent="0.2">
      <c r="B792" s="6"/>
      <c r="C792" s="130"/>
      <c r="D792" s="6"/>
      <c r="E792" s="6"/>
      <c r="F792" s="6"/>
      <c r="G792" s="6"/>
      <c r="H792" s="6"/>
      <c r="I792" s="6"/>
      <c r="J792" s="6"/>
      <c r="K792" s="6"/>
      <c r="L792" s="6"/>
      <c r="M792" s="6"/>
      <c r="N792" s="6"/>
      <c r="O792" s="6"/>
      <c r="P792" s="6"/>
    </row>
    <row r="793" spans="1:16" s="7" customFormat="1" x14ac:dyDescent="0.2">
      <c r="A793" s="6"/>
      <c r="B793" s="19" t="s">
        <v>102</v>
      </c>
      <c r="C793" s="128" t="s">
        <v>103</v>
      </c>
      <c r="D793" s="6"/>
      <c r="E793" s="6"/>
      <c r="F793" s="6"/>
      <c r="G793" s="6"/>
      <c r="H793" s="6"/>
      <c r="I793" s="6"/>
      <c r="J793" s="6"/>
      <c r="K793" s="6"/>
      <c r="L793" s="6"/>
      <c r="M793" s="6"/>
      <c r="N793" s="6"/>
      <c r="O793" s="6"/>
      <c r="P793" s="6"/>
    </row>
    <row r="794" spans="1:16" s="115" customFormat="1" x14ac:dyDescent="0.2">
      <c r="A794" s="116"/>
      <c r="B794" s="19"/>
      <c r="C794" s="128"/>
      <c r="D794" s="116"/>
      <c r="E794" s="116"/>
      <c r="F794" s="116"/>
      <c r="G794" s="116"/>
      <c r="H794" s="116"/>
      <c r="I794" s="116"/>
      <c r="J794" s="116"/>
      <c r="K794" s="116"/>
      <c r="L794" s="116"/>
      <c r="M794" s="116"/>
      <c r="N794" s="116"/>
      <c r="O794" s="116"/>
      <c r="P794" s="116"/>
    </row>
    <row r="795" spans="1:16" s="7" customFormat="1" x14ac:dyDescent="0.2">
      <c r="A795" s="6"/>
      <c r="B795" s="19"/>
      <c r="C795" s="239" t="s">
        <v>384</v>
      </c>
      <c r="D795" s="239"/>
      <c r="E795" s="239"/>
      <c r="F795" s="239"/>
      <c r="G795" s="239"/>
      <c r="H795" s="239"/>
      <c r="I795" s="239"/>
      <c r="J795" s="239"/>
      <c r="K795" s="239"/>
      <c r="L795" s="239"/>
      <c r="M795" s="239"/>
      <c r="N795" s="239"/>
      <c r="O795" s="239"/>
      <c r="P795" s="239"/>
    </row>
    <row r="796" spans="1:16" s="7" customFormat="1" x14ac:dyDescent="0.2">
      <c r="B796" s="6"/>
      <c r="C796" s="130"/>
      <c r="D796" s="6"/>
      <c r="E796" s="6"/>
      <c r="F796" s="6"/>
      <c r="G796" s="6"/>
      <c r="H796" s="6"/>
      <c r="I796" s="6"/>
      <c r="J796" s="6"/>
      <c r="K796" s="6"/>
      <c r="L796" s="6"/>
      <c r="M796" s="6"/>
      <c r="N796" s="6"/>
      <c r="O796" s="6"/>
      <c r="P796" s="6"/>
    </row>
    <row r="797" spans="1:16" s="7" customFormat="1" x14ac:dyDescent="0.2">
      <c r="A797" s="6"/>
      <c r="B797" s="19" t="s">
        <v>104</v>
      </c>
      <c r="C797" s="128" t="s">
        <v>105</v>
      </c>
      <c r="D797" s="6"/>
      <c r="E797" s="6"/>
      <c r="F797" s="6"/>
      <c r="G797" s="6"/>
      <c r="H797" s="6"/>
      <c r="I797" s="6"/>
      <c r="J797" s="6"/>
      <c r="K797" s="6"/>
      <c r="L797" s="6"/>
      <c r="M797" s="6"/>
      <c r="N797" s="6"/>
      <c r="O797" s="6"/>
      <c r="P797" s="6"/>
    </row>
    <row r="798" spans="1:16" x14ac:dyDescent="0.2">
      <c r="B798" s="19"/>
      <c r="C798" s="124"/>
    </row>
    <row r="799" spans="1:16" ht="12" customHeight="1" x14ac:dyDescent="0.2">
      <c r="A799" s="7"/>
      <c r="B799" s="121"/>
      <c r="C799" s="239" t="s">
        <v>384</v>
      </c>
      <c r="D799" s="239"/>
      <c r="E799" s="239"/>
      <c r="F799" s="239"/>
      <c r="G799" s="239"/>
      <c r="H799" s="239"/>
      <c r="I799" s="239"/>
      <c r="J799" s="239"/>
      <c r="K799" s="239"/>
      <c r="L799" s="239"/>
      <c r="M799" s="239"/>
      <c r="N799" s="239"/>
      <c r="O799" s="239"/>
      <c r="P799" s="239"/>
    </row>
    <row r="800" spans="1:16" s="7" customFormat="1" x14ac:dyDescent="0.2">
      <c r="B800" s="6"/>
      <c r="C800" s="130"/>
      <c r="D800" s="6"/>
      <c r="E800" s="6"/>
      <c r="F800" s="6"/>
      <c r="G800" s="6"/>
      <c r="H800" s="6"/>
      <c r="I800" s="6"/>
      <c r="J800" s="6"/>
      <c r="K800" s="6"/>
      <c r="L800" s="6"/>
      <c r="M800" s="6"/>
      <c r="N800" s="6"/>
      <c r="O800" s="6"/>
      <c r="P800" s="6"/>
    </row>
    <row r="801" spans="1:16" s="7" customFormat="1" x14ac:dyDescent="0.2">
      <c r="A801" s="6"/>
      <c r="B801" s="19" t="s">
        <v>106</v>
      </c>
      <c r="C801" s="128" t="s">
        <v>107</v>
      </c>
      <c r="D801" s="6"/>
      <c r="E801" s="6"/>
      <c r="F801" s="6"/>
      <c r="G801" s="6"/>
      <c r="H801" s="6"/>
      <c r="I801" s="6"/>
      <c r="J801" s="6"/>
      <c r="K801" s="6"/>
      <c r="L801" s="6"/>
      <c r="M801" s="6"/>
      <c r="N801" s="6"/>
      <c r="O801" s="6"/>
      <c r="P801" s="6"/>
    </row>
    <row r="802" spans="1:16" s="115" customFormat="1" x14ac:dyDescent="0.2">
      <c r="A802" s="116"/>
      <c r="B802" s="19"/>
      <c r="C802" s="128"/>
      <c r="D802" s="116"/>
      <c r="E802" s="116"/>
      <c r="F802" s="116"/>
      <c r="G802" s="116"/>
      <c r="H802" s="116"/>
      <c r="I802" s="116"/>
      <c r="J802" s="116"/>
      <c r="K802" s="116"/>
      <c r="L802" s="116"/>
      <c r="M802" s="116"/>
      <c r="N802" s="116"/>
      <c r="O802" s="116"/>
      <c r="P802" s="116"/>
    </row>
    <row r="803" spans="1:16" x14ac:dyDescent="0.2">
      <c r="B803" s="19"/>
      <c r="C803" s="239" t="s">
        <v>385</v>
      </c>
      <c r="D803" s="239"/>
      <c r="E803" s="239"/>
      <c r="F803" s="239"/>
      <c r="G803" s="239"/>
      <c r="H803" s="239"/>
      <c r="I803" s="239"/>
      <c r="J803" s="239"/>
      <c r="K803" s="239"/>
      <c r="L803" s="239"/>
      <c r="M803" s="239"/>
      <c r="N803" s="239"/>
      <c r="O803" s="239"/>
      <c r="P803" s="239"/>
    </row>
    <row r="804" spans="1:16" s="7" customFormat="1" x14ac:dyDescent="0.2">
      <c r="B804" s="6"/>
      <c r="C804" s="130"/>
      <c r="D804" s="6"/>
      <c r="E804" s="6"/>
      <c r="F804" s="6"/>
      <c r="G804" s="6"/>
      <c r="H804" s="6"/>
      <c r="I804" s="6"/>
      <c r="J804" s="6"/>
      <c r="K804" s="6"/>
      <c r="L804" s="6"/>
      <c r="M804" s="6"/>
      <c r="N804" s="6"/>
      <c r="O804" s="6"/>
      <c r="P804" s="6"/>
    </row>
    <row r="805" spans="1:16" x14ac:dyDescent="0.2">
      <c r="B805" s="19" t="s">
        <v>108</v>
      </c>
      <c r="C805" s="128" t="s">
        <v>109</v>
      </c>
    </row>
    <row r="806" spans="1:16" x14ac:dyDescent="0.2">
      <c r="B806" s="19"/>
      <c r="C806" s="124"/>
    </row>
    <row r="808" spans="1:16" ht="12.75" customHeight="1" x14ac:dyDescent="0.2">
      <c r="B808" s="237" t="s">
        <v>240</v>
      </c>
      <c r="C808" s="237"/>
      <c r="D808" s="237"/>
      <c r="E808" s="237"/>
      <c r="F808" s="237"/>
      <c r="G808" s="237"/>
      <c r="H808" s="237"/>
      <c r="I808" s="237"/>
      <c r="J808" s="237"/>
      <c r="K808" s="237"/>
      <c r="L808" s="237"/>
      <c r="M808" s="237"/>
      <c r="N808" s="237"/>
      <c r="O808" s="237"/>
      <c r="P808" s="237"/>
    </row>
    <row r="810" spans="1:16" x14ac:dyDescent="0.2">
      <c r="C810" s="127" t="s">
        <v>386</v>
      </c>
    </row>
  </sheetData>
  <mergeCells count="990">
    <mergeCell ref="F84:J84"/>
    <mergeCell ref="K84:M84"/>
    <mergeCell ref="F85:J85"/>
    <mergeCell ref="K85:M85"/>
    <mergeCell ref="F73:J73"/>
    <mergeCell ref="K73:M73"/>
    <mergeCell ref="F81:J81"/>
    <mergeCell ref="K81:M81"/>
    <mergeCell ref="F82:J82"/>
    <mergeCell ref="K82:M82"/>
    <mergeCell ref="F68:J68"/>
    <mergeCell ref="K68:M68"/>
    <mergeCell ref="F69:J69"/>
    <mergeCell ref="K69:M69"/>
    <mergeCell ref="F70:J70"/>
    <mergeCell ref="K70:M70"/>
    <mergeCell ref="F71:J71"/>
    <mergeCell ref="K71:M71"/>
    <mergeCell ref="F72:J72"/>
    <mergeCell ref="K72:M72"/>
    <mergeCell ref="C77:P77"/>
    <mergeCell ref="F74:J74"/>
    <mergeCell ref="K74:M74"/>
    <mergeCell ref="F63:J63"/>
    <mergeCell ref="K63:M63"/>
    <mergeCell ref="F64:J64"/>
    <mergeCell ref="K64:M64"/>
    <mergeCell ref="F65:J65"/>
    <mergeCell ref="K65:M65"/>
    <mergeCell ref="F66:J66"/>
    <mergeCell ref="K66:M66"/>
    <mergeCell ref="F67:J67"/>
    <mergeCell ref="K67:M67"/>
    <mergeCell ref="F57:J57"/>
    <mergeCell ref="K57:M57"/>
    <mergeCell ref="F58:J58"/>
    <mergeCell ref="K58:M58"/>
    <mergeCell ref="F59:J59"/>
    <mergeCell ref="K59:M59"/>
    <mergeCell ref="F61:J61"/>
    <mergeCell ref="K61:M61"/>
    <mergeCell ref="F62:J62"/>
    <mergeCell ref="K62:M62"/>
    <mergeCell ref="F60:J60"/>
    <mergeCell ref="K60:M60"/>
    <mergeCell ref="O55:P55"/>
    <mergeCell ref="O74:P74"/>
    <mergeCell ref="O39:P39"/>
    <mergeCell ref="O40:P40"/>
    <mergeCell ref="O41:P41"/>
    <mergeCell ref="O42:P42"/>
    <mergeCell ref="O43:P43"/>
    <mergeCell ref="O44:P44"/>
    <mergeCell ref="O45:P45"/>
    <mergeCell ref="O46:P46"/>
    <mergeCell ref="O47:P47"/>
    <mergeCell ref="O49:P49"/>
    <mergeCell ref="O50:P50"/>
    <mergeCell ref="O51:P51"/>
    <mergeCell ref="O52:P52"/>
    <mergeCell ref="O54:P54"/>
    <mergeCell ref="D748:P748"/>
    <mergeCell ref="N750:O750"/>
    <mergeCell ref="N751:O751"/>
    <mergeCell ref="N752:O752"/>
    <mergeCell ref="N753:O753"/>
    <mergeCell ref="C121:I121"/>
    <mergeCell ref="J121:L121"/>
    <mergeCell ref="M121:O121"/>
    <mergeCell ref="J115:L115"/>
    <mergeCell ref="M115:O115"/>
    <mergeCell ref="C116:I116"/>
    <mergeCell ref="J116:L116"/>
    <mergeCell ref="J117:L117"/>
    <mergeCell ref="M117:O117"/>
    <mergeCell ref="C120:I120"/>
    <mergeCell ref="J120:L120"/>
    <mergeCell ref="M120:O120"/>
    <mergeCell ref="D752:K752"/>
    <mergeCell ref="M739:O739"/>
    <mergeCell ref="M740:O740"/>
    <mergeCell ref="M741:O741"/>
    <mergeCell ref="M742:O742"/>
    <mergeCell ref="D741:L741"/>
    <mergeCell ref="D742:L742"/>
    <mergeCell ref="C788:P788"/>
    <mergeCell ref="D768:K768"/>
    <mergeCell ref="D769:K769"/>
    <mergeCell ref="D770:K770"/>
    <mergeCell ref="D771:K771"/>
    <mergeCell ref="D772:K772"/>
    <mergeCell ref="D773:K773"/>
    <mergeCell ref="N768:O768"/>
    <mergeCell ref="N769:O769"/>
    <mergeCell ref="N770:O770"/>
    <mergeCell ref="N771:O771"/>
    <mergeCell ref="N772:O772"/>
    <mergeCell ref="N773:O773"/>
    <mergeCell ref="L768:M768"/>
    <mergeCell ref="L769:M769"/>
    <mergeCell ref="L770:M770"/>
    <mergeCell ref="L771:M771"/>
    <mergeCell ref="L772:M772"/>
    <mergeCell ref="L773:M773"/>
    <mergeCell ref="N765:O765"/>
    <mergeCell ref="D766:K766"/>
    <mergeCell ref="L766:M766"/>
    <mergeCell ref="N766:O766"/>
    <mergeCell ref="D775:K775"/>
    <mergeCell ref="L775:M775"/>
    <mergeCell ref="N775:O775"/>
    <mergeCell ref="D760:K760"/>
    <mergeCell ref="D761:K761"/>
    <mergeCell ref="D762:K762"/>
    <mergeCell ref="D763:K763"/>
    <mergeCell ref="L760:M760"/>
    <mergeCell ref="L761:M761"/>
    <mergeCell ref="L762:M762"/>
    <mergeCell ref="L763:M763"/>
    <mergeCell ref="N760:O760"/>
    <mergeCell ref="N761:O761"/>
    <mergeCell ref="N762:O762"/>
    <mergeCell ref="N763:O763"/>
    <mergeCell ref="D764:K764"/>
    <mergeCell ref="D765:K765"/>
    <mergeCell ref="L764:M764"/>
    <mergeCell ref="L765:M765"/>
    <mergeCell ref="N764:O764"/>
    <mergeCell ref="D758:K758"/>
    <mergeCell ref="N754:O754"/>
    <mergeCell ref="N755:O755"/>
    <mergeCell ref="N756:O756"/>
    <mergeCell ref="N757:O757"/>
    <mergeCell ref="L758:M758"/>
    <mergeCell ref="N758:O758"/>
    <mergeCell ref="D750:K750"/>
    <mergeCell ref="D751:K751"/>
    <mergeCell ref="D753:K753"/>
    <mergeCell ref="D754:K754"/>
    <mergeCell ref="D755:K755"/>
    <mergeCell ref="D756:K756"/>
    <mergeCell ref="D757:K757"/>
    <mergeCell ref="L750:M750"/>
    <mergeCell ref="L751:M751"/>
    <mergeCell ref="L752:M752"/>
    <mergeCell ref="L753:M753"/>
    <mergeCell ref="L754:M754"/>
    <mergeCell ref="L755:M755"/>
    <mergeCell ref="L756:M756"/>
    <mergeCell ref="L757:M757"/>
    <mergeCell ref="D731:L731"/>
    <mergeCell ref="D732:L732"/>
    <mergeCell ref="D733:L733"/>
    <mergeCell ref="D734:L734"/>
    <mergeCell ref="D735:L735"/>
    <mergeCell ref="D720:L720"/>
    <mergeCell ref="D721:L721"/>
    <mergeCell ref="D722:L722"/>
    <mergeCell ref="D723:L723"/>
    <mergeCell ref="D724:L724"/>
    <mergeCell ref="E424:H424"/>
    <mergeCell ref="I424:K424"/>
    <mergeCell ref="E434:H434"/>
    <mergeCell ref="I434:K434"/>
    <mergeCell ref="L434:N434"/>
    <mergeCell ref="D646:J646"/>
    <mergeCell ref="D647:P647"/>
    <mergeCell ref="D649:J649"/>
    <mergeCell ref="D650:P650"/>
    <mergeCell ref="D631:G631"/>
    <mergeCell ref="D632:P632"/>
    <mergeCell ref="D634:G634"/>
    <mergeCell ref="D635:P635"/>
    <mergeCell ref="D637:G637"/>
    <mergeCell ref="D640:J640"/>
    <mergeCell ref="D641:P641"/>
    <mergeCell ref="D643:J643"/>
    <mergeCell ref="D644:P644"/>
    <mergeCell ref="D618:P618"/>
    <mergeCell ref="D615:P615"/>
    <mergeCell ref="C622:P622"/>
    <mergeCell ref="C623:P623"/>
    <mergeCell ref="C624:P624"/>
    <mergeCell ref="D626:P626"/>
    <mergeCell ref="I416:K416"/>
    <mergeCell ref="L416:N416"/>
    <mergeCell ref="E417:H417"/>
    <mergeCell ref="I417:K417"/>
    <mergeCell ref="E423:H423"/>
    <mergeCell ref="I423:K423"/>
    <mergeCell ref="L423:N423"/>
    <mergeCell ref="E418:H418"/>
    <mergeCell ref="I418:K418"/>
    <mergeCell ref="L418:N418"/>
    <mergeCell ref="E419:H419"/>
    <mergeCell ref="I419:K419"/>
    <mergeCell ref="L421:N421"/>
    <mergeCell ref="L422:N422"/>
    <mergeCell ref="L359:N359"/>
    <mergeCell ref="L388:N388"/>
    <mergeCell ref="C384:P384"/>
    <mergeCell ref="C387:H387"/>
    <mergeCell ref="I407:K407"/>
    <mergeCell ref="L433:N433"/>
    <mergeCell ref="E430:H430"/>
    <mergeCell ref="I430:K430"/>
    <mergeCell ref="L430:N430"/>
    <mergeCell ref="E431:H431"/>
    <mergeCell ref="I431:K431"/>
    <mergeCell ref="L431:N431"/>
    <mergeCell ref="E432:H432"/>
    <mergeCell ref="I432:K432"/>
    <mergeCell ref="L432:N432"/>
    <mergeCell ref="I429:K429"/>
    <mergeCell ref="L417:N417"/>
    <mergeCell ref="I415:K415"/>
    <mergeCell ref="L415:N415"/>
    <mergeCell ref="E416:H416"/>
    <mergeCell ref="L419:N419"/>
    <mergeCell ref="E420:H420"/>
    <mergeCell ref="I420:K420"/>
    <mergeCell ref="L420:N420"/>
    <mergeCell ref="D330:L330"/>
    <mergeCell ref="M330:O330"/>
    <mergeCell ref="E355:K355"/>
    <mergeCell ref="C386:H386"/>
    <mergeCell ref="E361:K361"/>
    <mergeCell ref="E408:H408"/>
    <mergeCell ref="I408:K408"/>
    <mergeCell ref="L408:N408"/>
    <mergeCell ref="E409:H409"/>
    <mergeCell ref="I409:K409"/>
    <mergeCell ref="L409:N409"/>
    <mergeCell ref="C398:P398"/>
    <mergeCell ref="D344:L344"/>
    <mergeCell ref="M344:O344"/>
    <mergeCell ref="D345:L345"/>
    <mergeCell ref="M345:O345"/>
    <mergeCell ref="I390:K390"/>
    <mergeCell ref="I389:K389"/>
    <mergeCell ref="I388:K388"/>
    <mergeCell ref="N367:P367"/>
    <mergeCell ref="N368:P368"/>
    <mergeCell ref="E356:K356"/>
    <mergeCell ref="L356:N356"/>
    <mergeCell ref="E359:K359"/>
    <mergeCell ref="B213:B214"/>
    <mergeCell ref="D222:I222"/>
    <mergeCell ref="J222:L222"/>
    <mergeCell ref="M222:O222"/>
    <mergeCell ref="D223:I223"/>
    <mergeCell ref="J223:L223"/>
    <mergeCell ref="M223:O223"/>
    <mergeCell ref="D224:I224"/>
    <mergeCell ref="J224:L224"/>
    <mergeCell ref="M224:O224"/>
    <mergeCell ref="C220:P220"/>
    <mergeCell ref="M233:O233"/>
    <mergeCell ref="E405:H405"/>
    <mergeCell ref="I405:K405"/>
    <mergeCell ref="L405:N405"/>
    <mergeCell ref="E406:H406"/>
    <mergeCell ref="I406:K406"/>
    <mergeCell ref="L406:N406"/>
    <mergeCell ref="E407:H407"/>
    <mergeCell ref="L394:N394"/>
    <mergeCell ref="C313:P313"/>
    <mergeCell ref="C298:L298"/>
    <mergeCell ref="M320:O320"/>
    <mergeCell ref="D320:L320"/>
    <mergeCell ref="I394:K394"/>
    <mergeCell ref="E246:H246"/>
    <mergeCell ref="I246:K246"/>
    <mergeCell ref="L246:N246"/>
    <mergeCell ref="E247:H247"/>
    <mergeCell ref="D309:L309"/>
    <mergeCell ref="M309:O309"/>
    <mergeCell ref="D234:I234"/>
    <mergeCell ref="J234:L234"/>
    <mergeCell ref="M234:O234"/>
    <mergeCell ref="D235:I235"/>
    <mergeCell ref="E415:H415"/>
    <mergeCell ref="E362:K362"/>
    <mergeCell ref="L407:N407"/>
    <mergeCell ref="D342:L342"/>
    <mergeCell ref="M342:O342"/>
    <mergeCell ref="C89:P89"/>
    <mergeCell ref="C111:P111"/>
    <mergeCell ref="C9:J9"/>
    <mergeCell ref="C10:J10"/>
    <mergeCell ref="C11:J11"/>
    <mergeCell ref="C138:P138"/>
    <mergeCell ref="C300:P300"/>
    <mergeCell ref="E402:H402"/>
    <mergeCell ref="I402:K402"/>
    <mergeCell ref="L402:N402"/>
    <mergeCell ref="E400:J400"/>
    <mergeCell ref="D346:L346"/>
    <mergeCell ref="M346:O346"/>
    <mergeCell ref="M231:O231"/>
    <mergeCell ref="D232:I232"/>
    <mergeCell ref="J232:L232"/>
    <mergeCell ref="M232:O232"/>
    <mergeCell ref="D233:I233"/>
    <mergeCell ref="J233:L233"/>
    <mergeCell ref="E433:H433"/>
    <mergeCell ref="I433:K433"/>
    <mergeCell ref="E403:H403"/>
    <mergeCell ref="I403:K403"/>
    <mergeCell ref="L403:N403"/>
    <mergeCell ref="E404:H404"/>
    <mergeCell ref="I404:K404"/>
    <mergeCell ref="L404:N404"/>
    <mergeCell ref="D590:P590"/>
    <mergeCell ref="B582:P582"/>
    <mergeCell ref="B586:P586"/>
    <mergeCell ref="D589:P589"/>
    <mergeCell ref="L410:N410"/>
    <mergeCell ref="L429:N429"/>
    <mergeCell ref="E421:H421"/>
    <mergeCell ref="I421:K421"/>
    <mergeCell ref="D532:P532"/>
    <mergeCell ref="D534:P534"/>
    <mergeCell ref="B534:C534"/>
    <mergeCell ref="D536:P536"/>
    <mergeCell ref="L439:N439"/>
    <mergeCell ref="L424:N424"/>
    <mergeCell ref="E422:H422"/>
    <mergeCell ref="I422:K422"/>
    <mergeCell ref="J235:L235"/>
    <mergeCell ref="M235:O235"/>
    <mergeCell ref="D256:L256"/>
    <mergeCell ref="C286:P286"/>
    <mergeCell ref="M256:O256"/>
    <mergeCell ref="D259:L259"/>
    <mergeCell ref="M259:O259"/>
    <mergeCell ref="L361:N361"/>
    <mergeCell ref="C367:J367"/>
    <mergeCell ref="N366:P366"/>
    <mergeCell ref="K366:M366"/>
    <mergeCell ref="K367:M367"/>
    <mergeCell ref="D261:L261"/>
    <mergeCell ref="M261:O261"/>
    <mergeCell ref="D292:L292"/>
    <mergeCell ref="C290:K290"/>
    <mergeCell ref="D303:L303"/>
    <mergeCell ref="M303:O303"/>
    <mergeCell ref="D294:L294"/>
    <mergeCell ref="D262:L262"/>
    <mergeCell ref="M262:O262"/>
    <mergeCell ref="D263:L263"/>
    <mergeCell ref="M293:O293"/>
    <mergeCell ref="M263:O263"/>
    <mergeCell ref="C368:J368"/>
    <mergeCell ref="I395:K395"/>
    <mergeCell ref="L395:N395"/>
    <mergeCell ref="I387:K387"/>
    <mergeCell ref="L387:N387"/>
    <mergeCell ref="I392:K392"/>
    <mergeCell ref="L391:N391"/>
    <mergeCell ref="L390:N390"/>
    <mergeCell ref="I393:K393"/>
    <mergeCell ref="L393:N393"/>
    <mergeCell ref="L389:N389"/>
    <mergeCell ref="K368:M368"/>
    <mergeCell ref="E440:H440"/>
    <mergeCell ref="E442:H442"/>
    <mergeCell ref="I442:K442"/>
    <mergeCell ref="I440:K440"/>
    <mergeCell ref="L440:N440"/>
    <mergeCell ref="E439:H439"/>
    <mergeCell ref="E467:L467"/>
    <mergeCell ref="E468:L468"/>
    <mergeCell ref="D195:I195"/>
    <mergeCell ref="J195:L195"/>
    <mergeCell ref="D260:L260"/>
    <mergeCell ref="M260:O260"/>
    <mergeCell ref="D199:I199"/>
    <mergeCell ref="J199:L199"/>
    <mergeCell ref="M199:O199"/>
    <mergeCell ref="D200:I200"/>
    <mergeCell ref="J200:L200"/>
    <mergeCell ref="M200:O200"/>
    <mergeCell ref="C213:P214"/>
    <mergeCell ref="C218:P219"/>
    <mergeCell ref="D202:I202"/>
    <mergeCell ref="J202:L202"/>
    <mergeCell ref="M202:O202"/>
    <mergeCell ref="D209:I209"/>
    <mergeCell ref="D231:I231"/>
    <mergeCell ref="D191:I191"/>
    <mergeCell ref="J191:L191"/>
    <mergeCell ref="M191:O191"/>
    <mergeCell ref="J189:L189"/>
    <mergeCell ref="D190:I190"/>
    <mergeCell ref="J190:L190"/>
    <mergeCell ref="D189:I189"/>
    <mergeCell ref="M189:O189"/>
    <mergeCell ref="D194:I194"/>
    <mergeCell ref="J194:L194"/>
    <mergeCell ref="M194:O194"/>
    <mergeCell ref="J231:L231"/>
    <mergeCell ref="D225:I225"/>
    <mergeCell ref="J225:L225"/>
    <mergeCell ref="M225:O225"/>
    <mergeCell ref="D226:I226"/>
    <mergeCell ref="J226:L226"/>
    <mergeCell ref="M226:O226"/>
    <mergeCell ref="D227:I227"/>
    <mergeCell ref="J227:L227"/>
    <mergeCell ref="M227:O227"/>
    <mergeCell ref="D182:I182"/>
    <mergeCell ref="J182:L182"/>
    <mergeCell ref="M181:O181"/>
    <mergeCell ref="M180:O180"/>
    <mergeCell ref="C173:H173"/>
    <mergeCell ref="D188:I188"/>
    <mergeCell ref="J188:L188"/>
    <mergeCell ref="M188:O188"/>
    <mergeCell ref="C229:P229"/>
    <mergeCell ref="I173:K173"/>
    <mergeCell ref="L173:N173"/>
    <mergeCell ref="J183:L183"/>
    <mergeCell ref="I174:K174"/>
    <mergeCell ref="D183:I183"/>
    <mergeCell ref="D181:I181"/>
    <mergeCell ref="J181:L181"/>
    <mergeCell ref="C127:P127"/>
    <mergeCell ref="C130:P130"/>
    <mergeCell ref="C139:P140"/>
    <mergeCell ref="C132:P135"/>
    <mergeCell ref="C171:H171"/>
    <mergeCell ref="I171:K171"/>
    <mergeCell ref="L171:N171"/>
    <mergeCell ref="I169:K169"/>
    <mergeCell ref="L169:N169"/>
    <mergeCell ref="I166:K166"/>
    <mergeCell ref="I167:K167"/>
    <mergeCell ref="L166:N166"/>
    <mergeCell ref="C159:P160"/>
    <mergeCell ref="C141:P142"/>
    <mergeCell ref="C144:P145"/>
    <mergeCell ref="I170:K170"/>
    <mergeCell ref="L170:N170"/>
    <mergeCell ref="F40:J40"/>
    <mergeCell ref="F42:J42"/>
    <mergeCell ref="K42:M42"/>
    <mergeCell ref="F43:J43"/>
    <mergeCell ref="K43:M43"/>
    <mergeCell ref="F44:J44"/>
    <mergeCell ref="F54:J54"/>
    <mergeCell ref="K54:M54"/>
    <mergeCell ref="F55:J55"/>
    <mergeCell ref="K55:M55"/>
    <mergeCell ref="F47:J47"/>
    <mergeCell ref="F46:J46"/>
    <mergeCell ref="K46:M46"/>
    <mergeCell ref="F53:J53"/>
    <mergeCell ref="K53:M53"/>
    <mergeCell ref="F48:J48"/>
    <mergeCell ref="K48:M48"/>
    <mergeCell ref="F86:J86"/>
    <mergeCell ref="J118:L118"/>
    <mergeCell ref="M118:O118"/>
    <mergeCell ref="C119:I119"/>
    <mergeCell ref="M32:O32"/>
    <mergeCell ref="C34:P34"/>
    <mergeCell ref="C36:I36"/>
    <mergeCell ref="C35:P35"/>
    <mergeCell ref="J209:L209"/>
    <mergeCell ref="M209:O209"/>
    <mergeCell ref="M190:O190"/>
    <mergeCell ref="D192:I192"/>
    <mergeCell ref="J192:L192"/>
    <mergeCell ref="K40:M40"/>
    <mergeCell ref="F41:J41"/>
    <mergeCell ref="K41:M41"/>
    <mergeCell ref="J119:L119"/>
    <mergeCell ref="M119:O119"/>
    <mergeCell ref="F91:J91"/>
    <mergeCell ref="K91:M91"/>
    <mergeCell ref="F92:J92"/>
    <mergeCell ref="K92:M92"/>
    <mergeCell ref="F93:J93"/>
    <mergeCell ref="K93:M93"/>
    <mergeCell ref="C115:I115"/>
    <mergeCell ref="C118:I118"/>
    <mergeCell ref="C117:I117"/>
    <mergeCell ref="C96:P96"/>
    <mergeCell ref="M196:O196"/>
    <mergeCell ref="J196:L196"/>
    <mergeCell ref="D197:I197"/>
    <mergeCell ref="J197:L197"/>
    <mergeCell ref="J122:L122"/>
    <mergeCell ref="M195:O195"/>
    <mergeCell ref="C155:P157"/>
    <mergeCell ref="C168:H168"/>
    <mergeCell ref="I168:K168"/>
    <mergeCell ref="L168:N168"/>
    <mergeCell ref="C148:P149"/>
    <mergeCell ref="C166:H166"/>
    <mergeCell ref="C167:H167"/>
    <mergeCell ref="C172:H172"/>
    <mergeCell ref="I172:K172"/>
    <mergeCell ref="L172:N172"/>
    <mergeCell ref="M183:O183"/>
    <mergeCell ref="M182:O182"/>
    <mergeCell ref="M186:O186"/>
    <mergeCell ref="D187:I187"/>
    <mergeCell ref="A13:P13"/>
    <mergeCell ref="D318:L318"/>
    <mergeCell ref="M318:O318"/>
    <mergeCell ref="D319:L319"/>
    <mergeCell ref="M319:O319"/>
    <mergeCell ref="D32:I32"/>
    <mergeCell ref="J32:L32"/>
    <mergeCell ref="K47:M47"/>
    <mergeCell ref="F49:J49"/>
    <mergeCell ref="K49:M49"/>
    <mergeCell ref="F50:J50"/>
    <mergeCell ref="K50:M50"/>
    <mergeCell ref="F51:J51"/>
    <mergeCell ref="K51:M51"/>
    <mergeCell ref="F52:J52"/>
    <mergeCell ref="K52:M52"/>
    <mergeCell ref="K44:M44"/>
    <mergeCell ref="F45:J45"/>
    <mergeCell ref="K45:M45"/>
    <mergeCell ref="I247:K247"/>
    <mergeCell ref="L247:N247"/>
    <mergeCell ref="M192:O192"/>
    <mergeCell ref="L167:N167"/>
    <mergeCell ref="D201:I201"/>
    <mergeCell ref="E496:L496"/>
    <mergeCell ref="E470:L470"/>
    <mergeCell ref="E495:L495"/>
    <mergeCell ref="L550:N550"/>
    <mergeCell ref="E548:K548"/>
    <mergeCell ref="L548:N548"/>
    <mergeCell ref="E549:K549"/>
    <mergeCell ref="C122:I122"/>
    <mergeCell ref="M258:O258"/>
    <mergeCell ref="D307:L307"/>
    <mergeCell ref="M307:O307"/>
    <mergeCell ref="D308:L308"/>
    <mergeCell ref="D258:L258"/>
    <mergeCell ref="D304:L304"/>
    <mergeCell ref="M304:O304"/>
    <mergeCell ref="D305:L305"/>
    <mergeCell ref="M305:O305"/>
    <mergeCell ref="D306:L306"/>
    <mergeCell ref="M306:O306"/>
    <mergeCell ref="D265:L265"/>
    <mergeCell ref="D302:L302"/>
    <mergeCell ref="M302:O302"/>
    <mergeCell ref="C281:P282"/>
    <mergeCell ref="M292:O292"/>
    <mergeCell ref="E474:L474"/>
    <mergeCell ref="E475:L475"/>
    <mergeCell ref="E476:L476"/>
    <mergeCell ref="D478:L478"/>
    <mergeCell ref="D483:L483"/>
    <mergeCell ref="D485:L485"/>
    <mergeCell ref="E486:L486"/>
    <mergeCell ref="E487:L487"/>
    <mergeCell ref="E488:L488"/>
    <mergeCell ref="M30:O30"/>
    <mergeCell ref="D31:I31"/>
    <mergeCell ref="J31:L31"/>
    <mergeCell ref="J24:L24"/>
    <mergeCell ref="A578:P578"/>
    <mergeCell ref="C437:P437"/>
    <mergeCell ref="E450:H450"/>
    <mergeCell ref="I450:K450"/>
    <mergeCell ref="L450:N450"/>
    <mergeCell ref="E449:H449"/>
    <mergeCell ref="I449:K449"/>
    <mergeCell ref="L449:N449"/>
    <mergeCell ref="E445:H446"/>
    <mergeCell ref="I445:K446"/>
    <mergeCell ref="L445:N446"/>
    <mergeCell ref="E447:H448"/>
    <mergeCell ref="I447:K448"/>
    <mergeCell ref="L447:N448"/>
    <mergeCell ref="D465:L465"/>
    <mergeCell ref="D463:L463"/>
    <mergeCell ref="E550:K550"/>
    <mergeCell ref="D481:N481"/>
    <mergeCell ref="E469:L469"/>
    <mergeCell ref="E497:L497"/>
    <mergeCell ref="A1:P1"/>
    <mergeCell ref="J113:L113"/>
    <mergeCell ref="M113:O113"/>
    <mergeCell ref="J114:L114"/>
    <mergeCell ref="M114:O114"/>
    <mergeCell ref="C113:I113"/>
    <mergeCell ref="C114:I114"/>
    <mergeCell ref="F79:J79"/>
    <mergeCell ref="K79:M79"/>
    <mergeCell ref="F80:J80"/>
    <mergeCell ref="K80:M80"/>
    <mergeCell ref="F83:J83"/>
    <mergeCell ref="K83:M83"/>
    <mergeCell ref="C76:P76"/>
    <mergeCell ref="C88:P88"/>
    <mergeCell ref="C95:P95"/>
    <mergeCell ref="D28:I28"/>
    <mergeCell ref="J28:L28"/>
    <mergeCell ref="M28:O28"/>
    <mergeCell ref="D29:I29"/>
    <mergeCell ref="J29:L29"/>
    <mergeCell ref="M29:O29"/>
    <mergeCell ref="D30:I30"/>
    <mergeCell ref="J30:L30"/>
    <mergeCell ref="J123:L123"/>
    <mergeCell ref="J208:L208"/>
    <mergeCell ref="M208:O208"/>
    <mergeCell ref="D196:I196"/>
    <mergeCell ref="E248:H248"/>
    <mergeCell ref="I248:K248"/>
    <mergeCell ref="L248:N248"/>
    <mergeCell ref="D185:I185"/>
    <mergeCell ref="J185:L185"/>
    <mergeCell ref="M185:O185"/>
    <mergeCell ref="C242:P244"/>
    <mergeCell ref="D208:I208"/>
    <mergeCell ref="J187:L187"/>
    <mergeCell ref="M187:O187"/>
    <mergeCell ref="D186:I186"/>
    <mergeCell ref="J186:L186"/>
    <mergeCell ref="D184:I184"/>
    <mergeCell ref="J184:L184"/>
    <mergeCell ref="M184:O184"/>
    <mergeCell ref="L174:N174"/>
    <mergeCell ref="D180:I180"/>
    <mergeCell ref="J180:L180"/>
    <mergeCell ref="C169:H169"/>
    <mergeCell ref="C174:H174"/>
    <mergeCell ref="B3:P7"/>
    <mergeCell ref="F38:J38"/>
    <mergeCell ref="K38:M38"/>
    <mergeCell ref="F39:J39"/>
    <mergeCell ref="K39:M39"/>
    <mergeCell ref="E358:K358"/>
    <mergeCell ref="L358:N358"/>
    <mergeCell ref="C269:P271"/>
    <mergeCell ref="C275:P277"/>
    <mergeCell ref="D22:I22"/>
    <mergeCell ref="J22:L22"/>
    <mergeCell ref="M22:O22"/>
    <mergeCell ref="C123:I123"/>
    <mergeCell ref="K86:M86"/>
    <mergeCell ref="M116:O116"/>
    <mergeCell ref="M122:O122"/>
    <mergeCell ref="D255:L255"/>
    <mergeCell ref="M255:O255"/>
    <mergeCell ref="D23:I23"/>
    <mergeCell ref="J23:L23"/>
    <mergeCell ref="M23:O23"/>
    <mergeCell ref="D24:I24"/>
    <mergeCell ref="M257:O257"/>
    <mergeCell ref="C170:H170"/>
    <mergeCell ref="E410:H410"/>
    <mergeCell ref="C377:P378"/>
    <mergeCell ref="D326:L326"/>
    <mergeCell ref="J201:L201"/>
    <mergeCell ref="M201:O201"/>
    <mergeCell ref="I439:K439"/>
    <mergeCell ref="L444:N444"/>
    <mergeCell ref="M325:O325"/>
    <mergeCell ref="M322:O322"/>
    <mergeCell ref="E441:H441"/>
    <mergeCell ref="I441:K441"/>
    <mergeCell ref="L441:N441"/>
    <mergeCell ref="E249:H249"/>
    <mergeCell ref="I249:K249"/>
    <mergeCell ref="L249:N249"/>
    <mergeCell ref="L442:N442"/>
    <mergeCell ref="D293:L293"/>
    <mergeCell ref="M294:O294"/>
    <mergeCell ref="M265:O265"/>
    <mergeCell ref="E413:J413"/>
    <mergeCell ref="E428:H428"/>
    <mergeCell ref="I428:K428"/>
    <mergeCell ref="L428:N428"/>
    <mergeCell ref="E429:H429"/>
    <mergeCell ref="E466:L466"/>
    <mergeCell ref="D538:P538"/>
    <mergeCell ref="D540:P540"/>
    <mergeCell ref="D257:L257"/>
    <mergeCell ref="C388:H388"/>
    <mergeCell ref="L386:N386"/>
    <mergeCell ref="C366:J366"/>
    <mergeCell ref="L362:N362"/>
    <mergeCell ref="C372:P372"/>
    <mergeCell ref="C374:P374"/>
    <mergeCell ref="I410:K410"/>
    <mergeCell ref="C389:H389"/>
    <mergeCell ref="C390:H390"/>
    <mergeCell ref="C391:H391"/>
    <mergeCell ref="C392:H392"/>
    <mergeCell ref="C393:H393"/>
    <mergeCell ref="C394:H394"/>
    <mergeCell ref="I396:K396"/>
    <mergeCell ref="I386:K386"/>
    <mergeCell ref="L396:N396"/>
    <mergeCell ref="L392:N392"/>
    <mergeCell ref="I391:K391"/>
    <mergeCell ref="C395:H395"/>
    <mergeCell ref="C396:H396"/>
    <mergeCell ref="L547:N547"/>
    <mergeCell ref="L549:N549"/>
    <mergeCell ref="E561:K561"/>
    <mergeCell ref="E562:K562"/>
    <mergeCell ref="L562:N562"/>
    <mergeCell ref="E443:H443"/>
    <mergeCell ref="I443:K443"/>
    <mergeCell ref="L443:N443"/>
    <mergeCell ref="E444:H444"/>
    <mergeCell ref="D473:L473"/>
    <mergeCell ref="E471:L471"/>
    <mergeCell ref="E493:L493"/>
    <mergeCell ref="E494:L494"/>
    <mergeCell ref="E489:L489"/>
    <mergeCell ref="E490:L490"/>
    <mergeCell ref="E491:L491"/>
    <mergeCell ref="D542:P542"/>
    <mergeCell ref="B522:P524"/>
    <mergeCell ref="B456:P457"/>
    <mergeCell ref="B452:P452"/>
    <mergeCell ref="I444:K444"/>
    <mergeCell ref="D460:N460"/>
    <mergeCell ref="C454:P454"/>
    <mergeCell ref="L561:N561"/>
    <mergeCell ref="A520:P520"/>
    <mergeCell ref="E560:K560"/>
    <mergeCell ref="L560:N560"/>
    <mergeCell ref="E563:K563"/>
    <mergeCell ref="L563:N563"/>
    <mergeCell ref="D508:L508"/>
    <mergeCell ref="E509:L509"/>
    <mergeCell ref="E510:L510"/>
    <mergeCell ref="E511:L511"/>
    <mergeCell ref="E512:L512"/>
    <mergeCell ref="E513:L513"/>
    <mergeCell ref="E514:L514"/>
    <mergeCell ref="E515:L515"/>
    <mergeCell ref="E551:K551"/>
    <mergeCell ref="L551:N551"/>
    <mergeCell ref="E554:K554"/>
    <mergeCell ref="L554:N554"/>
    <mergeCell ref="E544:K544"/>
    <mergeCell ref="L544:N544"/>
    <mergeCell ref="E545:K545"/>
    <mergeCell ref="L545:N545"/>
    <mergeCell ref="E546:K546"/>
    <mergeCell ref="L546:N546"/>
    <mergeCell ref="E547:K547"/>
    <mergeCell ref="L565:N565"/>
    <mergeCell ref="E569:K569"/>
    <mergeCell ref="L569:N569"/>
    <mergeCell ref="D661:P661"/>
    <mergeCell ref="D663:P663"/>
    <mergeCell ref="D665:P665"/>
    <mergeCell ref="D667:P667"/>
    <mergeCell ref="C110:P110"/>
    <mergeCell ref="C126:P126"/>
    <mergeCell ref="C129:P129"/>
    <mergeCell ref="E552:K552"/>
    <mergeCell ref="L552:N552"/>
    <mergeCell ref="E553:K553"/>
    <mergeCell ref="L553:N553"/>
    <mergeCell ref="D517:L517"/>
    <mergeCell ref="E498:L498"/>
    <mergeCell ref="E499:L499"/>
    <mergeCell ref="E500:L500"/>
    <mergeCell ref="E501:L501"/>
    <mergeCell ref="E502:L502"/>
    <mergeCell ref="E503:L503"/>
    <mergeCell ref="E504:L504"/>
    <mergeCell ref="E505:L505"/>
    <mergeCell ref="E506:L506"/>
    <mergeCell ref="C15:J15"/>
    <mergeCell ref="C19:I19"/>
    <mergeCell ref="D652:J652"/>
    <mergeCell ref="D653:P653"/>
    <mergeCell ref="D655:J655"/>
    <mergeCell ref="D656:P656"/>
    <mergeCell ref="E492:L492"/>
    <mergeCell ref="E570:K570"/>
    <mergeCell ref="L570:N570"/>
    <mergeCell ref="E571:K571"/>
    <mergeCell ref="L571:N571"/>
    <mergeCell ref="E572:K572"/>
    <mergeCell ref="L572:N572"/>
    <mergeCell ref="E573:K573"/>
    <mergeCell ref="L573:N573"/>
    <mergeCell ref="E576:K576"/>
    <mergeCell ref="L576:N576"/>
    <mergeCell ref="E574:K574"/>
    <mergeCell ref="L574:N574"/>
    <mergeCell ref="E575:K575"/>
    <mergeCell ref="L575:N575"/>
    <mergeCell ref="E564:K564"/>
    <mergeCell ref="L564:N564"/>
    <mergeCell ref="E565:K565"/>
    <mergeCell ref="C580:H580"/>
    <mergeCell ref="C584:H584"/>
    <mergeCell ref="C587:H587"/>
    <mergeCell ref="C595:H595"/>
    <mergeCell ref="C620:H620"/>
    <mergeCell ref="C659:H659"/>
    <mergeCell ref="D599:P599"/>
    <mergeCell ref="D601:P602"/>
    <mergeCell ref="D598:F598"/>
    <mergeCell ref="D592:P592"/>
    <mergeCell ref="D593:P593"/>
    <mergeCell ref="D591:P591"/>
    <mergeCell ref="D625:G625"/>
    <mergeCell ref="D628:G628"/>
    <mergeCell ref="D609:P609"/>
    <mergeCell ref="D617:P617"/>
    <mergeCell ref="D614:P614"/>
    <mergeCell ref="D607:P607"/>
    <mergeCell ref="D604:P604"/>
    <mergeCell ref="D610:P610"/>
    <mergeCell ref="M720:O720"/>
    <mergeCell ref="M721:O721"/>
    <mergeCell ref="M722:O722"/>
    <mergeCell ref="M723:O723"/>
    <mergeCell ref="M724:O724"/>
    <mergeCell ref="D629:P629"/>
    <mergeCell ref="D605:P605"/>
    <mergeCell ref="D603:P603"/>
    <mergeCell ref="C612:P612"/>
    <mergeCell ref="D611:P611"/>
    <mergeCell ref="M731:O731"/>
    <mergeCell ref="M732:O732"/>
    <mergeCell ref="M733:O733"/>
    <mergeCell ref="M734:O734"/>
    <mergeCell ref="M725:O725"/>
    <mergeCell ref="M726:O726"/>
    <mergeCell ref="M727:O727"/>
    <mergeCell ref="M728:O728"/>
    <mergeCell ref="D745:L745"/>
    <mergeCell ref="M745:O745"/>
    <mergeCell ref="M743:O743"/>
    <mergeCell ref="D743:L743"/>
    <mergeCell ref="D739:L739"/>
    <mergeCell ref="D740:L740"/>
    <mergeCell ref="M736:O736"/>
    <mergeCell ref="M738:O738"/>
    <mergeCell ref="D736:L736"/>
    <mergeCell ref="D738:L738"/>
    <mergeCell ref="M735:O735"/>
    <mergeCell ref="D725:L725"/>
    <mergeCell ref="D726:L726"/>
    <mergeCell ref="D727:L727"/>
    <mergeCell ref="D728:L728"/>
    <mergeCell ref="D730:L730"/>
    <mergeCell ref="B808:P808"/>
    <mergeCell ref="D699:P699"/>
    <mergeCell ref="D701:P701"/>
    <mergeCell ref="D703:P703"/>
    <mergeCell ref="D705:P705"/>
    <mergeCell ref="D707:P707"/>
    <mergeCell ref="D709:P709"/>
    <mergeCell ref="D675:P675"/>
    <mergeCell ref="D677:P677"/>
    <mergeCell ref="D679:P679"/>
    <mergeCell ref="C803:P803"/>
    <mergeCell ref="C780:P780"/>
    <mergeCell ref="C714:P714"/>
    <mergeCell ref="C799:P799"/>
    <mergeCell ref="D718:P718"/>
    <mergeCell ref="C784:P784"/>
    <mergeCell ref="C795:P795"/>
    <mergeCell ref="D684:P684"/>
    <mergeCell ref="D686:P686"/>
    <mergeCell ref="D688:P688"/>
    <mergeCell ref="D690:P690"/>
    <mergeCell ref="D692:P692"/>
    <mergeCell ref="D697:P697"/>
    <mergeCell ref="M730:O730"/>
    <mergeCell ref="M24:O24"/>
    <mergeCell ref="D25:I25"/>
    <mergeCell ref="J25:L25"/>
    <mergeCell ref="M25:O25"/>
    <mergeCell ref="D26:I26"/>
    <mergeCell ref="J26:L26"/>
    <mergeCell ref="M26:O26"/>
    <mergeCell ref="D27:I27"/>
    <mergeCell ref="J27:L27"/>
    <mergeCell ref="M27:O27"/>
    <mergeCell ref="D321:L321"/>
    <mergeCell ref="C338:L338"/>
    <mergeCell ref="D340:L340"/>
    <mergeCell ref="M340:O340"/>
    <mergeCell ref="D341:L341"/>
    <mergeCell ref="M341:O341"/>
    <mergeCell ref="M264:O264"/>
    <mergeCell ref="C296:J296"/>
    <mergeCell ref="D323:L323"/>
    <mergeCell ref="M323:O323"/>
    <mergeCell ref="D324:L324"/>
    <mergeCell ref="M324:O324"/>
    <mergeCell ref="M326:O326"/>
    <mergeCell ref="D322:L322"/>
    <mergeCell ref="M310:O310"/>
    <mergeCell ref="D310:L310"/>
    <mergeCell ref="D264:L264"/>
    <mergeCell ref="M308:O308"/>
    <mergeCell ref="M321:O321"/>
    <mergeCell ref="D317:L317"/>
    <mergeCell ref="M317:O317"/>
    <mergeCell ref="M327:O327"/>
    <mergeCell ref="D331:L331"/>
    <mergeCell ref="D332:L332"/>
    <mergeCell ref="M31:O31"/>
    <mergeCell ref="L357:N357"/>
    <mergeCell ref="C97:I97"/>
    <mergeCell ref="J97:L97"/>
    <mergeCell ref="M97:O97"/>
    <mergeCell ref="C98:I98"/>
    <mergeCell ref="M123:O123"/>
    <mergeCell ref="M197:O197"/>
    <mergeCell ref="D198:I198"/>
    <mergeCell ref="J198:L198"/>
    <mergeCell ref="M198:O198"/>
    <mergeCell ref="D193:I193"/>
    <mergeCell ref="J193:L193"/>
    <mergeCell ref="M193:O193"/>
    <mergeCell ref="C147:P147"/>
    <mergeCell ref="C146:I146"/>
    <mergeCell ref="C163:P163"/>
    <mergeCell ref="M99:O99"/>
    <mergeCell ref="C100:I100"/>
    <mergeCell ref="J100:L100"/>
    <mergeCell ref="M100:O100"/>
    <mergeCell ref="C101:I101"/>
    <mergeCell ref="J101:L101"/>
    <mergeCell ref="M101:O101"/>
    <mergeCell ref="E360:K360"/>
    <mergeCell ref="L360:N360"/>
    <mergeCell ref="E357:K357"/>
    <mergeCell ref="M332:O332"/>
    <mergeCell ref="M333:O333"/>
    <mergeCell ref="C351:P353"/>
    <mergeCell ref="D334:L334"/>
    <mergeCell ref="D325:L325"/>
    <mergeCell ref="D328:L328"/>
    <mergeCell ref="M334:O334"/>
    <mergeCell ref="L355:N355"/>
    <mergeCell ref="D343:L343"/>
    <mergeCell ref="M343:O343"/>
    <mergeCell ref="D333:L333"/>
    <mergeCell ref="M331:O331"/>
    <mergeCell ref="D335:L335"/>
    <mergeCell ref="M335:O335"/>
    <mergeCell ref="D336:L336"/>
    <mergeCell ref="M336:O336"/>
    <mergeCell ref="D327:L327"/>
    <mergeCell ref="M338:O338"/>
    <mergeCell ref="M328:O328"/>
    <mergeCell ref="D329:L329"/>
    <mergeCell ref="M329:O329"/>
    <mergeCell ref="F56:J56"/>
    <mergeCell ref="K56:M56"/>
    <mergeCell ref="C102:I102"/>
    <mergeCell ref="J102:L102"/>
    <mergeCell ref="M102:O102"/>
    <mergeCell ref="C106:I106"/>
    <mergeCell ref="J106:L106"/>
    <mergeCell ref="M106:O106"/>
    <mergeCell ref="C107:I107"/>
    <mergeCell ref="J107:L107"/>
    <mergeCell ref="M107:O107"/>
    <mergeCell ref="C103:I103"/>
    <mergeCell ref="J103:L103"/>
    <mergeCell ref="M103:O103"/>
    <mergeCell ref="C104:I104"/>
    <mergeCell ref="J104:L104"/>
    <mergeCell ref="M104:O104"/>
    <mergeCell ref="C105:I105"/>
    <mergeCell ref="J105:L105"/>
    <mergeCell ref="M105:O105"/>
    <mergeCell ref="J98:L98"/>
    <mergeCell ref="M98:O98"/>
    <mergeCell ref="C99:I99"/>
    <mergeCell ref="J99:L99"/>
  </mergeCells>
  <phoneticPr fontId="28" type="noConversion"/>
  <printOptions horizontalCentered="1"/>
  <pageMargins left="0.39370078740157483" right="0.39370078740157483" top="1.1811023622047245" bottom="1.1811023622047245" header="0.31496062992125984" footer="0.31496062992125984"/>
  <pageSetup scale="95" orientation="landscape" r:id="rId1"/>
  <headerFooter>
    <oddHeader>&amp;L&amp;G&amp;C&amp;"Arial,Negrita"&amp;11MUNICIPIO DE COLÓN, QUERETARO.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6" zoomScale="90" zoomScaleNormal="90" workbookViewId="0">
      <selection activeCell="E29" sqref="E29"/>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34" t="s">
        <v>201</v>
      </c>
      <c r="C1" s="434"/>
      <c r="D1" s="434"/>
      <c r="E1" s="434"/>
      <c r="F1" s="434"/>
    </row>
    <row r="2" spans="2:6" ht="14.25" customHeight="1" x14ac:dyDescent="0.2">
      <c r="B2" s="412" t="s">
        <v>202</v>
      </c>
      <c r="C2" s="412"/>
      <c r="D2" s="412"/>
      <c r="E2" s="412"/>
      <c r="F2" s="412"/>
    </row>
    <row r="3" spans="2:6" ht="14.25" customHeight="1" x14ac:dyDescent="0.2">
      <c r="B3" s="412" t="s">
        <v>205</v>
      </c>
      <c r="C3" s="412"/>
      <c r="D3" s="412"/>
      <c r="E3" s="412"/>
      <c r="F3" s="412"/>
    </row>
    <row r="4" spans="2:6" ht="18.75" customHeight="1" x14ac:dyDescent="0.2"/>
    <row r="5" spans="2:6" ht="17.25" customHeight="1" x14ac:dyDescent="0.2">
      <c r="B5" s="52" t="s">
        <v>203</v>
      </c>
      <c r="C5" s="435" t="s">
        <v>204</v>
      </c>
      <c r="D5" s="435"/>
      <c r="E5" s="435"/>
      <c r="F5" s="435"/>
    </row>
    <row r="6" spans="2:6" ht="17.25" customHeight="1" x14ac:dyDescent="0.2">
      <c r="C6" s="435"/>
      <c r="D6" s="435"/>
      <c r="E6" s="435"/>
      <c r="F6" s="435"/>
    </row>
    <row r="7" spans="2:6" ht="15.75" customHeight="1" thickBot="1" x14ac:dyDescent="0.25"/>
    <row r="8" spans="2:6" ht="21.75" customHeight="1" x14ac:dyDescent="0.2">
      <c r="B8" s="409" t="s">
        <v>143</v>
      </c>
      <c r="C8" s="410"/>
      <c r="D8" s="410"/>
      <c r="E8" s="410"/>
      <c r="F8" s="411"/>
    </row>
    <row r="9" spans="2:6" s="29" customFormat="1" ht="17.25" customHeight="1" x14ac:dyDescent="0.2">
      <c r="B9" s="30" t="s">
        <v>144</v>
      </c>
      <c r="C9" s="31" t="s">
        <v>145</v>
      </c>
      <c r="D9" s="31" t="s">
        <v>146</v>
      </c>
      <c r="E9" s="31" t="s">
        <v>147</v>
      </c>
      <c r="F9" s="32" t="s">
        <v>148</v>
      </c>
    </row>
    <row r="10" spans="2:6" ht="15.75" customHeight="1" x14ac:dyDescent="0.2">
      <c r="B10" s="413" t="s">
        <v>206</v>
      </c>
      <c r="C10" s="415" t="s">
        <v>207</v>
      </c>
      <c r="D10" s="35" t="s">
        <v>208</v>
      </c>
      <c r="E10" s="36" t="s">
        <v>210</v>
      </c>
      <c r="F10" s="37" t="s">
        <v>210</v>
      </c>
    </row>
    <row r="11" spans="2:6" ht="15.75" customHeight="1" x14ac:dyDescent="0.2">
      <c r="B11" s="414"/>
      <c r="C11" s="416"/>
      <c r="D11" s="35" t="s">
        <v>209</v>
      </c>
      <c r="E11" s="36" t="s">
        <v>211</v>
      </c>
      <c r="F11" s="37" t="s">
        <v>211</v>
      </c>
    </row>
    <row r="12" spans="2:6" ht="23.25" customHeight="1" x14ac:dyDescent="0.2">
      <c r="B12" s="38" t="s">
        <v>149</v>
      </c>
      <c r="C12" s="39" t="s">
        <v>150</v>
      </c>
      <c r="D12" s="40" t="s">
        <v>151</v>
      </c>
      <c r="E12" s="41" t="s">
        <v>152</v>
      </c>
      <c r="F12" s="42" t="s">
        <v>116</v>
      </c>
    </row>
    <row r="13" spans="2:6" ht="15" customHeight="1" x14ac:dyDescent="0.2">
      <c r="B13" s="413" t="s">
        <v>153</v>
      </c>
      <c r="C13" s="415" t="s">
        <v>154</v>
      </c>
      <c r="D13" s="35" t="s">
        <v>155</v>
      </c>
      <c r="E13" s="36" t="s">
        <v>156</v>
      </c>
      <c r="F13" s="37" t="s">
        <v>212</v>
      </c>
    </row>
    <row r="14" spans="2:6" ht="15" customHeight="1" x14ac:dyDescent="0.2">
      <c r="B14" s="417"/>
      <c r="C14" s="418"/>
      <c r="D14" s="35" t="s">
        <v>213</v>
      </c>
      <c r="E14" s="36" t="s">
        <v>214</v>
      </c>
      <c r="F14" s="37" t="s">
        <v>215</v>
      </c>
    </row>
    <row r="15" spans="2:6" ht="15" customHeight="1" x14ac:dyDescent="0.2">
      <c r="B15" s="417"/>
      <c r="C15" s="418"/>
      <c r="D15" s="35" t="s">
        <v>216</v>
      </c>
      <c r="E15" s="36" t="s">
        <v>217</v>
      </c>
      <c r="F15" s="37" t="s">
        <v>218</v>
      </c>
    </row>
    <row r="16" spans="2:6" ht="15" customHeight="1" x14ac:dyDescent="0.2">
      <c r="B16" s="414"/>
      <c r="C16" s="416"/>
      <c r="D16" s="35" t="s">
        <v>219</v>
      </c>
      <c r="E16" s="36" t="s">
        <v>220</v>
      </c>
      <c r="F16" s="37" t="s">
        <v>221</v>
      </c>
    </row>
    <row r="17" spans="2:6" ht="23.25" customHeight="1" x14ac:dyDescent="0.2">
      <c r="B17" s="38" t="s">
        <v>157</v>
      </c>
      <c r="C17" s="39" t="s">
        <v>158</v>
      </c>
      <c r="D17" s="40" t="s">
        <v>159</v>
      </c>
      <c r="E17" s="41" t="s">
        <v>160</v>
      </c>
      <c r="F17" s="42" t="s">
        <v>161</v>
      </c>
    </row>
    <row r="18" spans="2:6" ht="23.25" customHeight="1" x14ac:dyDescent="0.2">
      <c r="B18" s="33" t="s">
        <v>162</v>
      </c>
      <c r="C18" s="34" t="s">
        <v>163</v>
      </c>
      <c r="D18" s="35" t="s">
        <v>164</v>
      </c>
      <c r="E18" s="36" t="s">
        <v>165</v>
      </c>
      <c r="F18" s="37" t="s">
        <v>166</v>
      </c>
    </row>
    <row r="19" spans="2:6" ht="23.25" customHeight="1" thickBot="1" x14ac:dyDescent="0.25">
      <c r="B19" s="55" t="s">
        <v>167</v>
      </c>
      <c r="C19" s="56" t="s">
        <v>168</v>
      </c>
      <c r="D19" s="57" t="s">
        <v>169</v>
      </c>
      <c r="E19" s="58" t="s">
        <v>170</v>
      </c>
      <c r="F19" s="59" t="s">
        <v>171</v>
      </c>
    </row>
    <row r="20" spans="2:6" ht="13.5" thickBot="1" x14ac:dyDescent="0.25">
      <c r="B20" s="48"/>
      <c r="C20" s="48"/>
      <c r="D20" s="48"/>
      <c r="E20" s="48"/>
      <c r="F20" s="48"/>
    </row>
    <row r="21" spans="2:6" ht="21.75" customHeight="1" x14ac:dyDescent="0.2">
      <c r="B21" s="409" t="s">
        <v>172</v>
      </c>
      <c r="C21" s="410"/>
      <c r="D21" s="410"/>
      <c r="E21" s="410"/>
      <c r="F21" s="411"/>
    </row>
    <row r="22" spans="2:6" s="29" customFormat="1" ht="17.25" customHeight="1" x14ac:dyDescent="0.2">
      <c r="B22" s="30" t="s">
        <v>144</v>
      </c>
      <c r="C22" s="31" t="s">
        <v>145</v>
      </c>
      <c r="D22" s="31" t="s">
        <v>146</v>
      </c>
      <c r="E22" s="31" t="s">
        <v>147</v>
      </c>
      <c r="F22" s="32" t="s">
        <v>148</v>
      </c>
    </row>
    <row r="23" spans="2:6" ht="15" customHeight="1" x14ac:dyDescent="0.2">
      <c r="B23" s="413" t="s">
        <v>173</v>
      </c>
      <c r="C23" s="415" t="s">
        <v>174</v>
      </c>
      <c r="D23" s="427" t="s">
        <v>175</v>
      </c>
      <c r="E23" s="36" t="s">
        <v>222</v>
      </c>
      <c r="F23" s="37" t="s">
        <v>223</v>
      </c>
    </row>
    <row r="24" spans="2:6" ht="15" customHeight="1" x14ac:dyDescent="0.2">
      <c r="B24" s="417"/>
      <c r="C24" s="418"/>
      <c r="D24" s="428"/>
      <c r="E24" s="36" t="s">
        <v>224</v>
      </c>
      <c r="F24" s="37" t="s">
        <v>225</v>
      </c>
    </row>
    <row r="25" spans="2:6" ht="15" customHeight="1" x14ac:dyDescent="0.2">
      <c r="B25" s="414"/>
      <c r="C25" s="416"/>
      <c r="D25" s="429"/>
      <c r="E25" s="36" t="s">
        <v>226</v>
      </c>
      <c r="F25" s="37" t="s">
        <v>227</v>
      </c>
    </row>
    <row r="26" spans="2:6" ht="15" customHeight="1" x14ac:dyDescent="0.2">
      <c r="B26" s="419" t="s">
        <v>176</v>
      </c>
      <c r="C26" s="424" t="s">
        <v>177</v>
      </c>
      <c r="D26" s="430" t="s">
        <v>178</v>
      </c>
      <c r="E26" s="41" t="s">
        <v>228</v>
      </c>
      <c r="F26" s="42" t="s">
        <v>229</v>
      </c>
    </row>
    <row r="27" spans="2:6" ht="15" customHeight="1" x14ac:dyDescent="0.2">
      <c r="B27" s="420"/>
      <c r="C27" s="425"/>
      <c r="D27" s="431"/>
      <c r="E27" s="53" t="s">
        <v>230</v>
      </c>
      <c r="F27" s="54" t="s">
        <v>231</v>
      </c>
    </row>
    <row r="28" spans="2:6" ht="15" customHeight="1" x14ac:dyDescent="0.2">
      <c r="B28" s="421"/>
      <c r="C28" s="426"/>
      <c r="D28" s="432"/>
      <c r="E28" s="53" t="s">
        <v>232</v>
      </c>
      <c r="F28" s="54" t="s">
        <v>233</v>
      </c>
    </row>
    <row r="29" spans="2:6" ht="15" customHeight="1" x14ac:dyDescent="0.2">
      <c r="B29" s="413" t="s">
        <v>179</v>
      </c>
      <c r="C29" s="415" t="s">
        <v>180</v>
      </c>
      <c r="D29" s="427" t="s">
        <v>181</v>
      </c>
      <c r="E29" s="36" t="s">
        <v>234</v>
      </c>
      <c r="F29" s="37" t="s">
        <v>235</v>
      </c>
    </row>
    <row r="30" spans="2:6" ht="15" customHeight="1" x14ac:dyDescent="0.2">
      <c r="B30" s="417"/>
      <c r="C30" s="418"/>
      <c r="D30" s="428"/>
      <c r="E30" s="36" t="s">
        <v>236</v>
      </c>
      <c r="F30" s="37" t="s">
        <v>237</v>
      </c>
    </row>
    <row r="31" spans="2:6" ht="15" customHeight="1" thickBot="1" x14ac:dyDescent="0.25">
      <c r="B31" s="422"/>
      <c r="C31" s="423"/>
      <c r="D31" s="433"/>
      <c r="E31" s="46" t="s">
        <v>238</v>
      </c>
      <c r="F31" s="47" t="s">
        <v>239</v>
      </c>
    </row>
    <row r="32" spans="2:6" ht="16.5" thickBot="1" x14ac:dyDescent="0.3">
      <c r="B32" s="49"/>
      <c r="C32" s="50"/>
      <c r="D32" s="50"/>
      <c r="E32" s="51"/>
      <c r="F32" s="51"/>
    </row>
    <row r="33" spans="2:6" ht="21.75" customHeight="1" x14ac:dyDescent="0.2">
      <c r="B33" s="409" t="s">
        <v>182</v>
      </c>
      <c r="C33" s="410"/>
      <c r="D33" s="410"/>
      <c r="E33" s="410"/>
      <c r="F33" s="411"/>
    </row>
    <row r="34" spans="2:6" s="29" customFormat="1" ht="17.25" customHeight="1" x14ac:dyDescent="0.2">
      <c r="B34" s="30" t="s">
        <v>144</v>
      </c>
      <c r="C34" s="31" t="s">
        <v>145</v>
      </c>
      <c r="D34" s="31" t="s">
        <v>146</v>
      </c>
      <c r="E34" s="31" t="s">
        <v>147</v>
      </c>
      <c r="F34" s="32" t="s">
        <v>148</v>
      </c>
    </row>
    <row r="35" spans="2:6" ht="42" customHeight="1" x14ac:dyDescent="0.2">
      <c r="B35" s="33" t="s">
        <v>183</v>
      </c>
      <c r="C35" s="34" t="s">
        <v>184</v>
      </c>
      <c r="D35" s="35" t="s">
        <v>185</v>
      </c>
      <c r="E35" s="36" t="s">
        <v>192</v>
      </c>
      <c r="F35" s="37" t="s">
        <v>195</v>
      </c>
    </row>
    <row r="36" spans="2:6" ht="42" customHeight="1" x14ac:dyDescent="0.2">
      <c r="B36" s="38" t="s">
        <v>186</v>
      </c>
      <c r="C36" s="39" t="s">
        <v>187</v>
      </c>
      <c r="D36" s="40" t="s">
        <v>188</v>
      </c>
      <c r="E36" s="41" t="s">
        <v>193</v>
      </c>
      <c r="F36" s="42" t="s">
        <v>196</v>
      </c>
    </row>
    <row r="37" spans="2:6" ht="65.25" customHeight="1" thickBot="1" x14ac:dyDescent="0.25">
      <c r="B37" s="43" t="s">
        <v>189</v>
      </c>
      <c r="C37" s="44" t="s">
        <v>190</v>
      </c>
      <c r="D37" s="45" t="s">
        <v>191</v>
      </c>
      <c r="E37" s="46" t="s">
        <v>194</v>
      </c>
      <c r="F37" s="47" t="s">
        <v>197</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FINANZASE</cp:lastModifiedBy>
  <cp:lastPrinted>2023-05-25T01:52:55Z</cp:lastPrinted>
  <dcterms:created xsi:type="dcterms:W3CDTF">2017-02-28T18:38:56Z</dcterms:created>
  <dcterms:modified xsi:type="dcterms:W3CDTF">2023-05-25T02:05:21Z</dcterms:modified>
</cp:coreProperties>
</file>